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<sst xmlns="http://schemas.openxmlformats.org/spreadsheetml/2006/main" count="54" uniqueCount="54">
  <si>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</si>
  <si>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IOJ200</t>
  </si>
  <si>
    <t xml:space="preserve">m²</t>
  </si>
  <si>
    <t xml:space="preserve">Protección pasiva contra incendios de conductos metálicos de ventilación y extracción de humos, con lanas minerales.</t>
  </si>
  <si>
    <r>
      <rPr>
        <sz val="8.25"/>
        <color rgb="FF000000"/>
        <rFont val="Arial"/>
        <family val="2"/>
      </rPr>
      <t xml:space="preserve">Sistema de protección pasiva contra incendios de conducto metálico vertical de sección rectangular para garantizar la resistencia al fuego EI 15 según UNE-EN 1366-1, mediante el recubrimiento con paneles de lana mineral, según UNE-EN 14303, de 60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conductos metálicos entre sectores de incendio, adhesivo incombustible e inorgánico, a base de silicato de sodio alcalino,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</si>
  <si>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</si>
  <si>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</si>
  <si>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</si>
  <si>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</si>
  <si>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</si>
  <si>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</si>
  <si>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</si>
  <si>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mt42coi120k</t>
  </si>
  <si>
    <t xml:space="preserve">m²</t>
  </si>
  <si>
    <t xml:space="preserve">Panel de lana mineral, según UNE-EN 14303, de 60 mm de espesor, conductividad térmica 0,031 W/(mK), Euroclase A1 de reacción al fuego según UNE-EN 13501-1, para la protección contra incendios de conductos metálicos rectangulares.</t>
  </si>
  <si>
    <t xml:space="preserve">mt12psg160d</t>
  </si>
  <si>
    <t xml:space="preserve">m</t>
  </si>
  <si>
    <t xml:space="preserve">Perfil en L, de acero galvanizado, de 30 mm.</t>
  </si>
  <si>
    <t xml:space="preserve">mt42coi036a</t>
  </si>
  <si>
    <t xml:space="preserve">Ud</t>
  </si>
  <si>
    <t xml:space="preserve">Cartucho de 310 ml de pasta intumescente en base acuosa, color blanco, con pH neutro y sin disolventes, para sellado ignífugo de paso de conductos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</si>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</sst>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46.27</v>
      </c>
      <c r="J10" s="12">
        <f ca="1">ROUND(INDIRECT(ADDRESS(ROW()+(0), COLUMN()+(-3), 1))*INDIRECT(ADDRESS(ROW()+(0), COLUMN()+(-1), 1)), 2)</f>
        <v>50.9</v>
      </c>
    </row>
    <row r="11" spans="1:10" ht="13.50" thickBot="1" customHeight="1">
      <c r="A11" s="1" t="s">
        <v>15</v>
      </c>
      <c r="B11" s="1"/>
      <c r="C11" s="10" t="s">
        <v>16</v>
      </c>
      <c r="D11" s="10"/>
      <c r="E11" s="1" t="s">
        <v>17</v>
      </c>
      <c r="F11" s="1"/>
      <c r="G11" s="11">
        <v>0.67</v>
      </c>
      <c r="H11" s="11"/>
      <c r="I11" s="12">
        <v>0.86</v>
      </c>
      <c r="J11" s="12">
        <f ca="1">ROUND(INDIRECT(ADDRESS(ROW()+(0), COLUMN()+(-3), 1))*INDIRECT(ADDRESS(ROW()+(0), COLUMN()+(-1), 1)), 2)</f>
        <v>0.58</v>
      </c>
    </row>
    <row r="12" spans="1:10" ht="34.50" thickBot="1" customHeight="1">
      <c r="A12" s="1" t="s">
        <v>18</v>
      </c>
      <c r="B12" s="1"/>
      <c r="C12" s="10" t="s">
        <v>19</v>
      </c>
      <c r="D12" s="10"/>
      <c r="E12" s="1" t="s">
        <v>20</v>
      </c>
      <c r="F12" s="1"/>
      <c r="G12" s="11">
        <v>0.02</v>
      </c>
      <c r="H12" s="11"/>
      <c r="I12" s="12">
        <v>34.39</v>
      </c>
      <c r="J12" s="12">
        <f ca="1">ROUND(INDIRECT(ADDRESS(ROW()+(0), COLUMN()+(-3), 1))*INDIRECT(ADDRESS(ROW()+(0), COLUMN()+(-1), 1)), 2)</f>
        <v>0.69</v>
      </c>
    </row>
    <row r="13" spans="1:10" ht="24.00" thickBot="1" customHeight="1">
      <c r="A13" s="1" t="s">
        <v>21</v>
      </c>
      <c r="B13" s="1"/>
      <c r="C13" s="10" t="s">
        <v>22</v>
      </c>
      <c r="D13" s="10"/>
      <c r="E13" s="1" t="s">
        <v>23</v>
      </c>
      <c r="F13" s="1"/>
      <c r="G13" s="11">
        <v>0.05</v>
      </c>
      <c r="H13" s="11"/>
      <c r="I13" s="12">
        <v>8.75</v>
      </c>
      <c r="J13" s="12">
        <f ca="1">ROUND(INDIRECT(ADDRESS(ROW()+(0), COLUMN()+(-3), 1))*INDIRECT(ADDRESS(ROW()+(0), COLUMN()+(-1), 1)), 2)</f>
        <v>0.44</v>
      </c>
    </row>
    <row r="14" spans="1:10" ht="24.00" thickBot="1" customHeight="1">
      <c r="A14" s="1" t="s">
        <v>24</v>
      </c>
      <c r="B14" s="1"/>
      <c r="C14" s="10" t="s">
        <v>25</v>
      </c>
      <c r="D14" s="10"/>
      <c r="E14" s="1" t="s">
        <v>26</v>
      </c>
      <c r="F14" s="1"/>
      <c r="G14" s="11">
        <v>18</v>
      </c>
      <c r="H14" s="11"/>
      <c r="I14" s="12">
        <v>0.15</v>
      </c>
      <c r="J14" s="12">
        <f ca="1">ROUND(INDIRECT(ADDRESS(ROW()+(0), COLUMN()+(-3), 1))*INDIRECT(ADDRESS(ROW()+(0), COLUMN()+(-1), 1)), 2)</f>
        <v>2.7</v>
      </c>
    </row>
    <row r="15" spans="1:10" ht="24.00" thickBot="1" customHeight="1">
      <c r="A15" s="1" t="s">
        <v>27</v>
      </c>
      <c r="B15" s="1"/>
      <c r="C15" s="10" t="s">
        <v>28</v>
      </c>
      <c r="D15" s="10"/>
      <c r="E15" s="1" t="s">
        <v>29</v>
      </c>
      <c r="F15" s="1"/>
      <c r="G15" s="13">
        <v>4</v>
      </c>
      <c r="H15" s="13"/>
      <c r="I15" s="14">
        <v>0.23</v>
      </c>
      <c r="J15" s="14">
        <f ca="1">ROUND(INDIRECT(ADDRESS(ROW()+(0), COLUMN()+(-3), 1))*INDIRECT(ADDRESS(ROW()+(0), COLUMN()+(-1), 1)), 2)</f>
        <v>0.92</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56.23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0.43</v>
      </c>
      <c r="H18" s="11"/>
      <c r="I18" s="12">
        <v>23.16</v>
      </c>
      <c r="J18" s="12">
        <f ca="1">ROUND(INDIRECT(ADDRESS(ROW()+(0), COLUMN()+(-3), 1))*INDIRECT(ADDRESS(ROW()+(0), COLUMN()+(-1), 1)), 2)</f>
        <v>9.96</v>
      </c>
    </row>
    <row r="19" spans="1:10" ht="13.50" thickBot="1" customHeight="1">
      <c r="A19" s="1" t="s">
        <v>35</v>
      </c>
      <c r="B19" s="1"/>
      <c r="C19" s="10" t="s">
        <v>36</v>
      </c>
      <c r="D19" s="10"/>
      <c r="E19" s="1" t="s">
        <v>37</v>
      </c>
      <c r="F19" s="1"/>
      <c r="G19" s="13">
        <v>0.43</v>
      </c>
      <c r="H19" s="13"/>
      <c r="I19" s="14">
        <v>21.78</v>
      </c>
      <c r="J19" s="14">
        <f ca="1">ROUND(INDIRECT(ADDRESS(ROW()+(0), COLUMN()+(-3), 1))*INDIRECT(ADDRESS(ROW()+(0), COLUMN()+(-1), 1)), 2)</f>
        <v>9.37</v>
      </c>
    </row>
    <row r="20" spans="1:10" ht="13.50" thickBot="1" customHeight="1">
      <c r="A20" s="15"/>
      <c r="B20" s="15"/>
      <c r="C20" s="15"/>
      <c r="D20" s="15"/>
      <c r="E20" s="15"/>
      <c r="F20" s="15"/>
      <c r="G20" s="9" t="s">
        <v>38</v>
      </c>
      <c r="H20" s="9"/>
      <c r="I20" s="9"/>
      <c r="J20" s="17">
        <f ca="1">ROUND(SUM(INDIRECT(ADDRESS(ROW()+(-1), COLUMN()+(0), 1)),INDIRECT(ADDRESS(ROW()+(-2), COLUMN()+(0), 1))), 2)</f>
        <v>19.33</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75.56</v>
      </c>
      <c r="J22" s="14">
        <f ca="1">ROUND(INDIRECT(ADDRESS(ROW()+(0), COLUMN()+(-3), 1))*INDIRECT(ADDRESS(ROW()+(0), COLUMN()+(-1), 1))/100, 2)</f>
        <v>1.51</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77.07</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1.11201e+006</v>
      </c>
      <c r="G27" s="29"/>
      <c r="H27" s="29">
        <v>1.11201e+006</v>
      </c>
      <c r="I27" s="29"/>
      <c r="J27" s="29" t="s">
        <v>49</v>
      </c>
    </row>
    <row r="28" spans="1:10" ht="24.00" thickBot="1" customHeight="1">
      <c r="A28" s="30" t="s">
        <v>50</v>
      </c>
      <c r="B28" s="30"/>
      <c r="C28" s="30"/>
      <c r="D28" s="30"/>
      <c r="E28" s="30"/>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