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<sst xmlns="http://schemas.openxmlformats.org/spreadsheetml/2006/main" count="50" uniqueCount="50">
  <si>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</si>
  <si>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IOT020</t>
  </si>
  <si>
    <t xml:space="preserve">Ud</t>
  </si>
  <si>
    <t xml:space="preserve">Detector de flujo.</t>
  </si>
  <si>
    <r>
      <rPr>
        <sz val="8.25"/>
        <color rgb="FF000000"/>
        <rFont val="Arial"/>
        <family val="2"/>
      </rPr>
      <t xml:space="preserve">Detector de flujo tipo paleta con retardo de hasta 90 segundos y dos contactos NA/NC, de 3" DN 80 mm de diámetro, para una presión máxima de trabajo de 31 bar. Incluso tubo protector y cables eléctricos.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</si>
  <si>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</si>
  <si>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</si>
  <si>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</si>
  <si>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</si>
  <si>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</si>
  <si>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</si>
  <si>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</si>
  <si>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mt41dfr010f</t>
  </si>
  <si>
    <t xml:space="preserve">Ud</t>
  </si>
  <si>
    <t xml:space="preserve">Detector de flujo tipo paleta con retardo de hasta 90 segundos y dos contactos NA/NC, de 3" DN 80 mm de diámetro, para una presión máxima de trabajo de 31 bar, según UNE-EN 12259-5.</t>
  </si>
  <si>
    <t xml:space="preserve">mt35aia090aa</t>
  </si>
  <si>
    <t xml:space="preserve">m</t>
  </si>
  <si>
    <t xml:space="preserve">Tubo rígido de PVC, enchufable, curvable en caliente, de color negro, de 16 mm de diámetro nominal, para canalización fija en superficie. Resistencia a la compresión 1250 N, resistencia al impacto 2 julios, temperatura de trabajo -5°C hasta 60°C, con grado de protección IP547 según UNE 20324, propiedades eléctricas: aislante, no propagador de la llama. Según UNE-EN 61386-1 y UNE-EN 61386-22. Incluso abrazaderas, elementos de sujeción y accesorios (curvas, manguitos, tes, codos y curvas flexibles).</t>
  </si>
  <si>
    <t xml:space="preserve">mt35cun020a</t>
  </si>
  <si>
    <t xml:space="preserve">m</t>
  </si>
  <si>
    <t xml:space="preserve">Cable unipolar H07Z1-K (AS), siendo su tensión asignada de 450/750 V, reacción al fuego clase Cca-s1a,d1,a1 según UNE-EN 50575, con conductor multifilar de cobre clase 5 (-K) de 1,5 mm² de sección, con aislamiento de compuesto termoplástico a base de poliolefina libre de halógenos con baja emisión de humos y gases corrosivos (Z1). Según UNE 211025.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</si>
  <si>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</si>
  <si>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</si>
  <si>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</si>
  <si>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</si>
  <si>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</si>
  <si>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</si>
  <si>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</si>
  <si>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</si>
  <si>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</si>
  <si>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</si>
  <si>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</si>
  <si>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</si>
  <si>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</si>
  <si>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</si>
  <si>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</si>
  <si>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</si>
  <si>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</si>
  <si>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</si>
  <si>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98,94€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</si>
  <si>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</si>
  <si>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</si>
  <si>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</si>
  <si>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</si>
  <si>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</si>
  <si>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12259-5:2002</t>
  </si>
  <si>
    <t xml:space="preserve">Protección contra incendios. Sistemas fijos de lucha contra incendios. Componentes para sistemas de rociadores y agua pulverizada. Parte 5: Detectores de flujo de agua.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</si>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</sst>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27" customWidth="1"/>
    <col min="3" max="3" width="0.85" customWidth="1"/>
    <col min="4" max="4" width="6.80" customWidth="1"/>
    <col min="5" max="5" width="71.74" customWidth="1"/>
    <col min="6" max="6" width="2.38" customWidth="1"/>
    <col min="7" max="7" width="10.54" customWidth="1"/>
    <col min="8" max="8" width="3.06" customWidth="1"/>
    <col min="9" max="9" width="10.37" customWidth="1"/>
    <col min="10" max="10" width="1.02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  <c r="K8" s="7"/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</v>
      </c>
      <c r="H10" s="11"/>
      <c r="I10" s="12">
        <v>160.16</v>
      </c>
      <c r="J10" s="12">
        <f ca="1">ROUND(INDIRECT(ADDRESS(ROW()+(0), COLUMN()+(-3), 1))*INDIRECT(ADDRESS(ROW()+(0), COLUMN()+(-1), 1)), 2)</f>
        <v>160.16</v>
      </c>
      <c r="K10" s="12"/>
    </row>
    <row r="11" spans="1:11" ht="66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5</v>
      </c>
      <c r="H11" s="11"/>
      <c r="I11" s="12">
        <v>1.23</v>
      </c>
      <c r="J11" s="12">
        <f ca="1">ROUND(INDIRECT(ADDRESS(ROW()+(0), COLUMN()+(-3), 1))*INDIRECT(ADDRESS(ROW()+(0), COLUMN()+(-1), 1)), 2)</f>
        <v>6.15</v>
      </c>
      <c r="K11" s="12"/>
    </row>
    <row r="12" spans="1:11" ht="55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10</v>
      </c>
      <c r="H12" s="13"/>
      <c r="I12" s="14">
        <v>0.41</v>
      </c>
      <c r="J12" s="14">
        <f ca="1">ROUND(INDIRECT(ADDRESS(ROW()+(0), COLUMN()+(-3), 1))*INDIRECT(ADDRESS(ROW()+(0), COLUMN()+(-1), 1)), 2)</f>
        <v>4.1</v>
      </c>
      <c r="K12" s="14"/>
    </row>
    <row r="13" spans="1:11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170.41</v>
      </c>
      <c r="K13" s="17"/>
    </row>
    <row r="14" spans="1:11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  <c r="K14" s="15"/>
    </row>
    <row r="15" spans="1:11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0.534</v>
      </c>
      <c r="H15" s="11"/>
      <c r="I15" s="12">
        <v>23.16</v>
      </c>
      <c r="J15" s="12">
        <f ca="1">ROUND(INDIRECT(ADDRESS(ROW()+(0), COLUMN()+(-3), 1))*INDIRECT(ADDRESS(ROW()+(0), COLUMN()+(-1), 1)), 2)</f>
        <v>12.37</v>
      </c>
      <c r="K15" s="12"/>
    </row>
    <row r="16" spans="1:11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1">
        <v>0.534</v>
      </c>
      <c r="H16" s="11"/>
      <c r="I16" s="12">
        <v>21.75</v>
      </c>
      <c r="J16" s="12">
        <f ca="1">ROUND(INDIRECT(ADDRESS(ROW()+(0), COLUMN()+(-3), 1))*INDIRECT(ADDRESS(ROW()+(0), COLUMN()+(-1), 1)), 2)</f>
        <v>11.61</v>
      </c>
      <c r="K16" s="12"/>
    </row>
    <row r="17" spans="1:11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1">
        <v>0.267</v>
      </c>
      <c r="H17" s="11"/>
      <c r="I17" s="12">
        <v>23.16</v>
      </c>
      <c r="J17" s="12">
        <f ca="1">ROUND(INDIRECT(ADDRESS(ROW()+(0), COLUMN()+(-3), 1))*INDIRECT(ADDRESS(ROW()+(0), COLUMN()+(-1), 1)), 2)</f>
        <v>6.18</v>
      </c>
      <c r="K17" s="12"/>
    </row>
    <row r="18" spans="1:11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"/>
      <c r="G18" s="13">
        <v>0.267</v>
      </c>
      <c r="H18" s="13"/>
      <c r="I18" s="14">
        <v>21.75</v>
      </c>
      <c r="J18" s="14">
        <f ca="1">ROUND(INDIRECT(ADDRESS(ROW()+(0), COLUMN()+(-3), 1))*INDIRECT(ADDRESS(ROW()+(0), COLUMN()+(-1), 1)), 2)</f>
        <v>5.81</v>
      </c>
      <c r="K18" s="14"/>
    </row>
    <row r="19" spans="1:11" ht="13.50" thickBot="1" customHeight="1">
      <c r="A19" s="15"/>
      <c r="B19" s="15"/>
      <c r="C19" s="15"/>
      <c r="D19" s="15"/>
      <c r="E19" s="15"/>
      <c r="F19" s="15"/>
      <c r="G19" s="9" t="s">
        <v>35</v>
      </c>
      <c r="H19" s="9"/>
      <c r="I19" s="9"/>
      <c r="J19" s="17">
        <f ca="1">ROUND(SUM(INDIRECT(ADDRESS(ROW()+(-1), COLUMN()+(0), 1)),INDIRECT(ADDRESS(ROW()+(-2), COLUMN()+(0), 1)),INDIRECT(ADDRESS(ROW()+(-3), COLUMN()+(0), 1)),INDIRECT(ADDRESS(ROW()+(-4), COLUMN()+(0), 1))), 2)</f>
        <v>35.97</v>
      </c>
      <c r="K19" s="17"/>
    </row>
    <row r="20" spans="1:11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8"/>
      <c r="H20" s="18"/>
      <c r="I20" s="15"/>
      <c r="J20" s="15"/>
      <c r="K20" s="15"/>
    </row>
    <row r="21" spans="1:11" ht="13.50" thickBot="1" customHeight="1">
      <c r="A21" s="19"/>
      <c r="B21" s="19"/>
      <c r="C21" s="20" t="s">
        <v>37</v>
      </c>
      <c r="D21" s="20"/>
      <c r="E21" s="19" t="s">
        <v>38</v>
      </c>
      <c r="F21" s="19"/>
      <c r="G21" s="13">
        <v>2</v>
      </c>
      <c r="H21" s="13"/>
      <c r="I21" s="14">
        <f ca="1">ROUND(SUM(INDIRECT(ADDRESS(ROW()+(-2), COLUMN()+(1), 1)),INDIRECT(ADDRESS(ROW()+(-8), COLUMN()+(1), 1))), 2)</f>
        <v>206.38</v>
      </c>
      <c r="J21" s="14">
        <f ca="1">ROUND(INDIRECT(ADDRESS(ROW()+(0), COLUMN()+(-3), 1))*INDIRECT(ADDRESS(ROW()+(0), COLUMN()+(-1), 1))/100, 2)</f>
        <v>4.13</v>
      </c>
      <c r="K21" s="14"/>
    </row>
    <row r="22" spans="1:11" ht="13.50" thickBot="1" customHeight="1">
      <c r="A22" s="21" t="s">
        <v>39</v>
      </c>
      <c r="B22" s="21"/>
      <c r="C22" s="22"/>
      <c r="D22" s="22"/>
      <c r="E22" s="23"/>
      <c r="F22" s="23"/>
      <c r="G22" s="24" t="s">
        <v>40</v>
      </c>
      <c r="H22" s="24"/>
      <c r="I22" s="25"/>
      <c r="J22" s="26">
        <f ca="1">ROUND(SUM(INDIRECT(ADDRESS(ROW()+(-1), COLUMN()+(0), 1)),INDIRECT(ADDRESS(ROW()+(-3), COLUMN()+(0), 1)),INDIRECT(ADDRESS(ROW()+(-9), COLUMN()+(0), 1))), 2)</f>
        <v>210.51</v>
      </c>
      <c r="K22" s="26"/>
    </row>
    <row r="25" spans="1:11" ht="13.50" thickBot="1" customHeight="1">
      <c r="A25" s="27" t="s">
        <v>41</v>
      </c>
      <c r="B25" s="27"/>
      <c r="C25" s="27"/>
      <c r="D25" s="27"/>
      <c r="E25" s="27"/>
      <c r="F25" s="27" t="s">
        <v>42</v>
      </c>
      <c r="G25" s="27"/>
      <c r="H25" s="27" t="s">
        <v>43</v>
      </c>
      <c r="I25" s="27"/>
      <c r="J25" s="27"/>
      <c r="K25" s="27" t="s">
        <v>44</v>
      </c>
    </row>
    <row r="26" spans="1:11" ht="13.50" thickBot="1" customHeight="1">
      <c r="A26" s="28" t="s">
        <v>45</v>
      </c>
      <c r="B26" s="28"/>
      <c r="C26" s="28"/>
      <c r="D26" s="28"/>
      <c r="E26" s="28"/>
      <c r="F26" s="29">
        <v>172003</v>
      </c>
      <c r="G26" s="29"/>
      <c r="H26" s="29">
        <v>192005</v>
      </c>
      <c r="I26" s="29"/>
      <c r="J26" s="29"/>
      <c r="K26" s="29">
        <v>1</v>
      </c>
    </row>
    <row r="27" spans="1:11" ht="24.00" thickBot="1" customHeight="1">
      <c r="A27" s="30" t="s">
        <v>46</v>
      </c>
      <c r="B27" s="30"/>
      <c r="C27" s="30"/>
      <c r="D27" s="30"/>
      <c r="E27" s="30"/>
      <c r="F27" s="31"/>
      <c r="G27" s="31"/>
      <c r="H27" s="31"/>
      <c r="I27" s="31"/>
      <c r="J27" s="31"/>
      <c r="K27" s="31"/>
    </row>
    <row r="30" spans="1:1" ht="33.75" thickBot="1" customHeight="1">
      <c r="A30" s="1" t="s">
        <v>47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33.75" thickBot="1" customHeight="1">
      <c r="A31" s="1" t="s">
        <v>48</v>
      </c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" ht="33.75" thickBot="1" customHeight="1">
      <c r="A32" s="1" t="s">
        <v>49</v>
      </c>
      <c r="B32" s="1"/>
      <c r="C32" s="1"/>
      <c r="D32" s="1"/>
      <c r="E32" s="1"/>
      <c r="F32" s="1"/>
      <c r="G32" s="1"/>
      <c r="H32" s="1"/>
      <c r="I32" s="1"/>
      <c r="J32" s="1"/>
      <c r="K32" s="1"/>
    </row>
  </sheetData>
  <mergeCells count="85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I13"/>
    <mergeCell ref="J13:K13"/>
    <mergeCell ref="A14:B14"/>
    <mergeCell ref="C14:D14"/>
    <mergeCell ref="E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I19"/>
    <mergeCell ref="J19:K19"/>
    <mergeCell ref="A20:B20"/>
    <mergeCell ref="C20:D20"/>
    <mergeCell ref="E20:H20"/>
    <mergeCell ref="J20:K20"/>
    <mergeCell ref="A21:B21"/>
    <mergeCell ref="C21:D21"/>
    <mergeCell ref="E21:F21"/>
    <mergeCell ref="G21:H21"/>
    <mergeCell ref="J21:K21"/>
    <mergeCell ref="A22:F22"/>
    <mergeCell ref="G22:I22"/>
    <mergeCell ref="J22:K22"/>
    <mergeCell ref="A25:E25"/>
    <mergeCell ref="F25:G25"/>
    <mergeCell ref="H25:J25"/>
    <mergeCell ref="A26:E26"/>
    <mergeCell ref="F26:G27"/>
    <mergeCell ref="H26:J27"/>
    <mergeCell ref="K26:K27"/>
    <mergeCell ref="A27:E27"/>
    <mergeCell ref="A30:K30"/>
    <mergeCell ref="A31:K31"/>
    <mergeCell ref="A32:K32"/>
  </mergeCells>
  <pageMargins left="0.147638" right="0.147638" top="0.206693" bottom="0.206693" header="0.0" footer="0.0"/>
  <pageSetup paperSize="9" orientation="portrait"/>
  <rowBreaks count="0" manualBreakCount="0">
    </rowBreaks>
</worksheet>
</file>