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<sst xmlns="http://schemas.openxmlformats.org/spreadsheetml/2006/main" count="80" uniqueCount="80">
  <si>
    <t xml:space="preserve"/>
  </si>
  <si>
    <t xml:space="preserve">IPE010</t>
  </si>
  <si>
    <t xml:space="preserve">Ud</t>
  </si>
  <si>
    <t xml:space="preserve">Pararrayos de punta Franklin.</t>
  </si>
  <si>
    <r>
      <rPr>
        <sz val="8.25"/>
        <color rgb="FF000000"/>
        <rFont val="Arial"/>
        <family val="2"/>
      </rPr>
      <t xml:space="preserve">Sistema externo de protección frente al rayo, formado por pararrayos tipo Franklin, con semiángulo de protección de 25° para un nivel de protección 1 según DB SUA Seguridad de utilización y accesibilidad (CTE), colocado en pared o estructura sobre mástil telescópico de acero galvanizado en caliente, de 8 m de longitud, 2" de diámetro en la base y 1 1/2" de diámetro en punta. Incluso soportes, piezas especiales, pletina conductora de cobre estañado, vías de chispas, contador de los impactos de rayo recibidos, pieza de adaptación cabezal-mástil y acoplamiento cabezal-mástil-conductor, de latón, para mástil de 1 1/2" y bajante interior de pletina conductora de 30x2 mm, tubo de protección de la bajada y toma de tierra con pletina conductora de cobre estañado.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</si>
  <si>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</si>
  <si>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</si>
  <si>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</si>
  <si>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</si>
  <si>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</si>
  <si>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</si>
  <si>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</si>
  <si>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mt41pea020ea</t>
  </si>
  <si>
    <t xml:space="preserve">Ud</t>
  </si>
  <si>
    <t xml:space="preserve">Pararrayos tipo Franklin, con punta múltiple formada por pieza central, vástago principal y cuatro laterales, con semiángulo de protección de 25° para un nivel de protección 1 según DB SUA Seguridad de utilización y accesibilidad (CTE), fabricado en acero inoxidable de 16 mm de diámetro según UNE-EN 62305-1, incluso pieza de adaptación cabezal-mástil y acoplamiento cabezal-mástil-conductor, de latón, para mástil de 1 1/2" y bajante interior de pletina conductora de 30x2 mm.</t>
  </si>
  <si>
    <t xml:space="preserve">mt41paa025a</t>
  </si>
  <si>
    <t xml:space="preserve">Ud</t>
  </si>
  <si>
    <t xml:space="preserve">Mástil telescópico de acero galvanizado en caliente, de 8 m de longitud, 2" de diámetro en la base y 1 1/2" de diámetro en punta, para fijación a muro o estructura.</t>
  </si>
  <si>
    <t xml:space="preserve">mt41paa030b</t>
  </si>
  <si>
    <t xml:space="preserve">Ud</t>
  </si>
  <si>
    <t xml:space="preserve">Sistema de anclaje para mástiles formado por tres soportes en forma de U, de acero galvanizado en caliente, de 30 cm de longitud y 8 mm de espesor, para fijación con tornillos a pared.</t>
  </si>
  <si>
    <t xml:space="preserve">mt41pca010a</t>
  </si>
  <si>
    <t xml:space="preserve">m</t>
  </si>
  <si>
    <t xml:space="preserve">Pletina conductora de cobre estañado, desnuda, de 30x2 mm.</t>
  </si>
  <si>
    <t xml:space="preserve">mt41paa056a</t>
  </si>
  <si>
    <t xml:space="preserve">Ud</t>
  </si>
  <si>
    <t xml:space="preserve">Soporte piramidal para conductor de 8 mm de diámetro o pletina conductora de entre 30x2 mm y 30x3,5 mm de sección, para fijación de la grapa a superficies horizontales.</t>
  </si>
  <si>
    <t xml:space="preserve">mt41paa050a</t>
  </si>
  <si>
    <t xml:space="preserve">Ud</t>
  </si>
  <si>
    <t xml:space="preserve">Grapa de acero inoxidable, para fijación de pletina conductora de entre 30x2 mm y 30x3,5 mm de sección a pared.</t>
  </si>
  <si>
    <t xml:space="preserve">mt41paa070a</t>
  </si>
  <si>
    <t xml:space="preserve">Ud</t>
  </si>
  <si>
    <t xml:space="preserve">Vía de chispas, para mástil de antena y conexión a pletina de cobre estañado.</t>
  </si>
  <si>
    <t xml:space="preserve">mt41paa080a</t>
  </si>
  <si>
    <t xml:space="preserve">Ud</t>
  </si>
  <si>
    <t xml:space="preserve">Vía de chispas, para unión entre tomas de tierra.</t>
  </si>
  <si>
    <t xml:space="preserve">mt41paa053a</t>
  </si>
  <si>
    <t xml:space="preserve">Ud</t>
  </si>
  <si>
    <t xml:space="preserve">Manguito de latón de 55x55 mm con placa intermedia, para unión múltiple de cables de cobre de 8 a 10 mm de diámetro y pletinas conductoras de cobre estañado de 30x2 mm.</t>
  </si>
  <si>
    <t xml:space="preserve">mt41paa060a</t>
  </si>
  <si>
    <t xml:space="preserve">Ud</t>
  </si>
  <si>
    <t xml:space="preserve">Contador mecánico de los impactos de rayo recibidos por el sistema de protección.</t>
  </si>
  <si>
    <t xml:space="preserve">mt41paa052a</t>
  </si>
  <si>
    <t xml:space="preserve">Ud</t>
  </si>
  <si>
    <t xml:space="preserve">Manguito seccionador de latón, de 70x50x15 mm, con sistema de bisagra, para unión de pletinas conductoras de entre 30x2 mm y 30x3,5 mm de sección.</t>
  </si>
  <si>
    <t xml:space="preserve">mt41pca020a</t>
  </si>
  <si>
    <t xml:space="preserve">Ud</t>
  </si>
  <si>
    <t xml:space="preserve">Tubo de acero galvanizado, de 2 m de longitud, para la protección de la bajada de la pletina conductora.</t>
  </si>
  <si>
    <t xml:space="preserve">mt35ata010a</t>
  </si>
  <si>
    <t xml:space="preserve">Ud</t>
  </si>
  <si>
    <t xml:space="preserve">Arqueta de polipropileno para toma de tierra, de 250x250x250 mm, con tapa de registro.</t>
  </si>
  <si>
    <t xml:space="preserve">mt35ata020a</t>
  </si>
  <si>
    <t xml:space="preserve">Ud</t>
  </si>
  <si>
    <t xml:space="preserve">Puente para comprobación de puesta a tierra de la instalación eléctrica.</t>
  </si>
  <si>
    <t xml:space="preserve">mt35ate020a</t>
  </si>
  <si>
    <t xml:space="preserve">Ud</t>
  </si>
  <si>
    <t xml:space="preserve">Electrodo para red de toma de tierra cobreado con 254 µm, fabricado en acero, de 14,3 mm de diámetro y 2 m de longitud.</t>
  </si>
  <si>
    <t xml:space="preserve">mt41paa140a</t>
  </si>
  <si>
    <t xml:space="preserve">Ud</t>
  </si>
  <si>
    <t xml:space="preserve">Pieza de latón, para unión de electrodo de toma de tierra a cable de cobre de 8 a 10 mm de diámetro o pletina conductora de cobre estañado de 30x2 mm.</t>
  </si>
  <si>
    <t xml:space="preserve">mt35ate010a</t>
  </si>
  <si>
    <t xml:space="preserve">Ud</t>
  </si>
  <si>
    <t xml:space="preserve">Electrodo dinámico para red de toma de tierra, de 28 mm de diámetro y 2,5 m de longitud, de larga duración, con efecto condensador.</t>
  </si>
  <si>
    <t xml:space="preserve">mt35ata030a</t>
  </si>
  <si>
    <t xml:space="preserve">Ud</t>
  </si>
  <si>
    <t xml:space="preserve">Bote de 5 kg de gel concentrado, ecológico y no corrosivo, para la preparación de 20 litros de mejorador de la conductividad de puestas a tierra.</t>
  </si>
  <si>
    <t xml:space="preserve">Subtotal materiales:</t>
  </si>
  <si>
    <t xml:space="preserve">Mano de obra</t>
  </si>
  <si>
    <t xml:space="preserve">mo007</t>
  </si>
  <si>
    <t xml:space="preserve">h</t>
  </si>
  <si>
    <t xml:space="preserve">Oficial 1ª instalador de pararrayos.</t>
  </si>
  <si>
    <t xml:space="preserve">mo106</t>
  </si>
  <si>
    <t xml:space="preserve">h</t>
  </si>
  <si>
    <t xml:space="preserve">Ayudante instalador de pararrayos.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</si>
  <si>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</si>
  <si>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</si>
  <si>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</si>
  <si>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</si>
  <si>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420,57€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</si>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</sst>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1.91" customWidth="1"/>
    <col min="5" max="5" width="13.60" customWidth="1"/>
    <col min="6" max="6" width="10.37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224.68</v>
      </c>
      <c r="G10" s="12">
        <f ca="1">ROUND(INDIRECT(ADDRESS(ROW()+(0), COLUMN()+(-2), 1))*INDIRECT(ADDRESS(ROW()+(0), COLUMN()+(-1), 1)), 2)</f>
        <v>224.68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862.52</v>
      </c>
      <c r="G11" s="12">
        <f ca="1">ROUND(INDIRECT(ADDRESS(ROW()+(0), COLUMN()+(-2), 1))*INDIRECT(ADDRESS(ROW()+(0), COLUMN()+(-1), 1)), 2)</f>
        <v>862.52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181.69</v>
      </c>
      <c r="G12" s="12">
        <f ca="1">ROUND(INDIRECT(ADDRESS(ROW()+(0), COLUMN()+(-2), 1))*INDIRECT(ADDRESS(ROW()+(0), COLUMN()+(-1), 1)), 2)</f>
        <v>181.69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61.5</v>
      </c>
      <c r="F13" s="12">
        <v>53.69</v>
      </c>
      <c r="G13" s="12">
        <f ca="1">ROUND(INDIRECT(ADDRESS(ROW()+(0), COLUMN()+(-2), 1))*INDIRECT(ADDRESS(ROW()+(0), COLUMN()+(-1), 1)), 2)</f>
        <v>3301.94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16</v>
      </c>
      <c r="F14" s="12">
        <v>10.19</v>
      </c>
      <c r="G14" s="12">
        <f ca="1">ROUND(INDIRECT(ADDRESS(ROW()+(0), COLUMN()+(-2), 1))*INDIRECT(ADDRESS(ROW()+(0), COLUMN()+(-1), 1)), 2)</f>
        <v>163.04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20</v>
      </c>
      <c r="F15" s="12">
        <v>23</v>
      </c>
      <c r="G15" s="12">
        <f ca="1">ROUND(INDIRECT(ADDRESS(ROW()+(0), COLUMN()+(-2), 1))*INDIRECT(ADDRESS(ROW()+(0), COLUMN()+(-1), 1)), 2)</f>
        <v>460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270.73</v>
      </c>
      <c r="G16" s="12">
        <f ca="1">ROUND(INDIRECT(ADDRESS(ROW()+(0), COLUMN()+(-2), 1))*INDIRECT(ADDRESS(ROW()+(0), COLUMN()+(-1), 1)), 2)</f>
        <v>270.73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1</v>
      </c>
      <c r="F17" s="12">
        <v>252.1</v>
      </c>
      <c r="G17" s="12">
        <f ca="1">ROUND(INDIRECT(ADDRESS(ROW()+(0), COLUMN()+(-2), 1))*INDIRECT(ADDRESS(ROW()+(0), COLUMN()+(-1), 1)), 2)</f>
        <v>252.1</v>
      </c>
    </row>
    <row r="18" spans="1:7" ht="34.50" thickBot="1" customHeight="1">
      <c r="A18" s="1" t="s">
        <v>36</v>
      </c>
      <c r="B18" s="1"/>
      <c r="C18" s="10" t="s">
        <v>37</v>
      </c>
      <c r="D18" s="1" t="s">
        <v>38</v>
      </c>
      <c r="E18" s="11">
        <v>2</v>
      </c>
      <c r="F18" s="12">
        <v>30.46</v>
      </c>
      <c r="G18" s="12">
        <f ca="1">ROUND(INDIRECT(ADDRESS(ROW()+(0), COLUMN()+(-2), 1))*INDIRECT(ADDRESS(ROW()+(0), COLUMN()+(-1), 1)), 2)</f>
        <v>60.92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1</v>
      </c>
      <c r="F19" s="12">
        <v>492.01</v>
      </c>
      <c r="G19" s="12">
        <f ca="1">ROUND(INDIRECT(ADDRESS(ROW()+(0), COLUMN()+(-2), 1))*INDIRECT(ADDRESS(ROW()+(0), COLUMN()+(-1), 1)), 2)</f>
        <v>492.01</v>
      </c>
    </row>
    <row r="20" spans="1:7" ht="24.00" thickBot="1" customHeight="1">
      <c r="A20" s="1" t="s">
        <v>42</v>
      </c>
      <c r="B20" s="1"/>
      <c r="C20" s="10" t="s">
        <v>43</v>
      </c>
      <c r="D20" s="1" t="s">
        <v>44</v>
      </c>
      <c r="E20" s="11">
        <v>1</v>
      </c>
      <c r="F20" s="12">
        <v>39.33</v>
      </c>
      <c r="G20" s="12">
        <f ca="1">ROUND(INDIRECT(ADDRESS(ROW()+(0), COLUMN()+(-2), 1))*INDIRECT(ADDRESS(ROW()+(0), COLUMN()+(-1), 1)), 2)</f>
        <v>39.33</v>
      </c>
    </row>
    <row r="21" spans="1:7" ht="24.00" thickBot="1" customHeight="1">
      <c r="A21" s="1" t="s">
        <v>45</v>
      </c>
      <c r="B21" s="1"/>
      <c r="C21" s="10" t="s">
        <v>46</v>
      </c>
      <c r="D21" s="1" t="s">
        <v>47</v>
      </c>
      <c r="E21" s="11">
        <v>1</v>
      </c>
      <c r="F21" s="12">
        <v>53.44</v>
      </c>
      <c r="G21" s="12">
        <f ca="1">ROUND(INDIRECT(ADDRESS(ROW()+(0), COLUMN()+(-2), 1))*INDIRECT(ADDRESS(ROW()+(0), COLUMN()+(-1), 1)), 2)</f>
        <v>53.44</v>
      </c>
    </row>
    <row r="22" spans="1:7" ht="24.00" thickBot="1" customHeight="1">
      <c r="A22" s="1" t="s">
        <v>48</v>
      </c>
      <c r="B22" s="1"/>
      <c r="C22" s="10" t="s">
        <v>49</v>
      </c>
      <c r="D22" s="1" t="s">
        <v>50</v>
      </c>
      <c r="E22" s="11">
        <v>3</v>
      </c>
      <c r="F22" s="12">
        <v>123.56</v>
      </c>
      <c r="G22" s="12">
        <f ca="1">ROUND(INDIRECT(ADDRESS(ROW()+(0), COLUMN()+(-2), 1))*INDIRECT(ADDRESS(ROW()+(0), COLUMN()+(-1), 1)), 2)</f>
        <v>370.68</v>
      </c>
    </row>
    <row r="23" spans="1:7" ht="13.50" thickBot="1" customHeight="1">
      <c r="A23" s="1" t="s">
        <v>51</v>
      </c>
      <c r="B23" s="1"/>
      <c r="C23" s="10" t="s">
        <v>52</v>
      </c>
      <c r="D23" s="1" t="s">
        <v>53</v>
      </c>
      <c r="E23" s="11">
        <v>2</v>
      </c>
      <c r="F23" s="12">
        <v>93.68</v>
      </c>
      <c r="G23" s="12">
        <f ca="1">ROUND(INDIRECT(ADDRESS(ROW()+(0), COLUMN()+(-2), 1))*INDIRECT(ADDRESS(ROW()+(0), COLUMN()+(-1), 1)), 2)</f>
        <v>187.36</v>
      </c>
    </row>
    <row r="24" spans="1:7" ht="24.00" thickBot="1" customHeight="1">
      <c r="A24" s="1" t="s">
        <v>54</v>
      </c>
      <c r="B24" s="1"/>
      <c r="C24" s="10" t="s">
        <v>55</v>
      </c>
      <c r="D24" s="1" t="s">
        <v>56</v>
      </c>
      <c r="E24" s="11">
        <v>2</v>
      </c>
      <c r="F24" s="12">
        <v>47.04</v>
      </c>
      <c r="G24" s="12">
        <f ca="1">ROUND(INDIRECT(ADDRESS(ROW()+(0), COLUMN()+(-2), 1))*INDIRECT(ADDRESS(ROW()+(0), COLUMN()+(-1), 1)), 2)</f>
        <v>94.08</v>
      </c>
    </row>
    <row r="25" spans="1:7" ht="24.00" thickBot="1" customHeight="1">
      <c r="A25" s="1" t="s">
        <v>57</v>
      </c>
      <c r="B25" s="1"/>
      <c r="C25" s="10" t="s">
        <v>58</v>
      </c>
      <c r="D25" s="1" t="s">
        <v>59</v>
      </c>
      <c r="E25" s="11">
        <v>2</v>
      </c>
      <c r="F25" s="12">
        <v>19.92</v>
      </c>
      <c r="G25" s="12">
        <f ca="1">ROUND(INDIRECT(ADDRESS(ROW()+(0), COLUMN()+(-2), 1))*INDIRECT(ADDRESS(ROW()+(0), COLUMN()+(-1), 1)), 2)</f>
        <v>39.84</v>
      </c>
    </row>
    <row r="26" spans="1:7" ht="24.00" thickBot="1" customHeight="1">
      <c r="A26" s="1" t="s">
        <v>60</v>
      </c>
      <c r="B26" s="1"/>
      <c r="C26" s="10" t="s">
        <v>61</v>
      </c>
      <c r="D26" s="1" t="s">
        <v>62</v>
      </c>
      <c r="E26" s="11">
        <v>1</v>
      </c>
      <c r="F26" s="12">
        <v>352.65</v>
      </c>
      <c r="G26" s="12">
        <f ca="1">ROUND(INDIRECT(ADDRESS(ROW()+(0), COLUMN()+(-2), 1))*INDIRECT(ADDRESS(ROW()+(0), COLUMN()+(-1), 1)), 2)</f>
        <v>352.65</v>
      </c>
    </row>
    <row r="27" spans="1:7" ht="24.00" thickBot="1" customHeight="1">
      <c r="A27" s="1" t="s">
        <v>63</v>
      </c>
      <c r="B27" s="1"/>
      <c r="C27" s="10" t="s">
        <v>64</v>
      </c>
      <c r="D27" s="1" t="s">
        <v>65</v>
      </c>
      <c r="E27" s="13">
        <v>2</v>
      </c>
      <c r="F27" s="14">
        <v>93.55</v>
      </c>
      <c r="G27" s="14">
        <f ca="1">ROUND(INDIRECT(ADDRESS(ROW()+(0), COLUMN()+(-2), 1))*INDIRECT(ADDRESS(ROW()+(0), COLUMN()+(-1), 1)), 2)</f>
        <v>187.1</v>
      </c>
    </row>
    <row r="28" spans="1:7" ht="13.50" thickBot="1" customHeight="1">
      <c r="A28" s="15"/>
      <c r="B28" s="15"/>
      <c r="C28" s="15"/>
      <c r="D28" s="15"/>
      <c r="E28" s="9" t="s">
        <v>66</v>
      </c>
      <c r="F28" s="9"/>
      <c r="G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7594.11</v>
      </c>
    </row>
    <row r="29" spans="1:7" ht="13.50" thickBot="1" customHeight="1">
      <c r="A29" s="15">
        <v>2</v>
      </c>
      <c r="B29" s="15"/>
      <c r="C29" s="15"/>
      <c r="D29" s="18" t="s">
        <v>67</v>
      </c>
      <c r="E29" s="18"/>
      <c r="F29" s="15"/>
      <c r="G29" s="15"/>
    </row>
    <row r="30" spans="1:7" ht="13.50" thickBot="1" customHeight="1">
      <c r="A30" s="1" t="s">
        <v>68</v>
      </c>
      <c r="B30" s="1"/>
      <c r="C30" s="10" t="s">
        <v>69</v>
      </c>
      <c r="D30" s="1" t="s">
        <v>70</v>
      </c>
      <c r="E30" s="11">
        <v>14.525</v>
      </c>
      <c r="F30" s="12">
        <v>23.16</v>
      </c>
      <c r="G30" s="12">
        <f ca="1">ROUND(INDIRECT(ADDRESS(ROW()+(0), COLUMN()+(-2), 1))*INDIRECT(ADDRESS(ROW()+(0), COLUMN()+(-1), 1)), 2)</f>
        <v>336.4</v>
      </c>
    </row>
    <row r="31" spans="1:7" ht="13.50" thickBot="1" customHeight="1">
      <c r="A31" s="1" t="s">
        <v>71</v>
      </c>
      <c r="B31" s="1"/>
      <c r="C31" s="10" t="s">
        <v>72</v>
      </c>
      <c r="D31" s="1" t="s">
        <v>73</v>
      </c>
      <c r="E31" s="13">
        <v>14.525</v>
      </c>
      <c r="F31" s="14">
        <v>21.75</v>
      </c>
      <c r="G31" s="14">
        <f ca="1">ROUND(INDIRECT(ADDRESS(ROW()+(0), COLUMN()+(-2), 1))*INDIRECT(ADDRESS(ROW()+(0), COLUMN()+(-1), 1)), 2)</f>
        <v>315.92</v>
      </c>
    </row>
    <row r="32" spans="1:7" ht="13.50" thickBot="1" customHeight="1">
      <c r="A32" s="15"/>
      <c r="B32" s="15"/>
      <c r="C32" s="15"/>
      <c r="D32" s="15"/>
      <c r="E32" s="9" t="s">
        <v>74</v>
      </c>
      <c r="F32" s="9"/>
      <c r="G32" s="17">
        <f ca="1">ROUND(SUM(INDIRECT(ADDRESS(ROW()+(-1), COLUMN()+(0), 1)),INDIRECT(ADDRESS(ROW()+(-2), COLUMN()+(0), 1))), 2)</f>
        <v>652.32</v>
      </c>
    </row>
    <row r="33" spans="1:7" ht="13.50" thickBot="1" customHeight="1">
      <c r="A33" s="15">
        <v>3</v>
      </c>
      <c r="B33" s="15"/>
      <c r="C33" s="15"/>
      <c r="D33" s="18" t="s">
        <v>75</v>
      </c>
      <c r="E33" s="18"/>
      <c r="F33" s="15"/>
      <c r="G33" s="15"/>
    </row>
    <row r="34" spans="1:7" ht="13.50" thickBot="1" customHeight="1">
      <c r="A34" s="19"/>
      <c r="B34" s="19"/>
      <c r="C34" s="20" t="s">
        <v>76</v>
      </c>
      <c r="D34" s="19" t="s">
        <v>77</v>
      </c>
      <c r="E34" s="13">
        <v>2</v>
      </c>
      <c r="F34" s="14">
        <f ca="1">ROUND(SUM(INDIRECT(ADDRESS(ROW()+(-2), COLUMN()+(1), 1)),INDIRECT(ADDRESS(ROW()+(-6), COLUMN()+(1), 1))), 2)</f>
        <v>8246.43</v>
      </c>
      <c r="G34" s="14">
        <f ca="1">ROUND(INDIRECT(ADDRESS(ROW()+(0), COLUMN()+(-2), 1))*INDIRECT(ADDRESS(ROW()+(0), COLUMN()+(-1), 1))/100, 2)</f>
        <v>164.93</v>
      </c>
    </row>
    <row r="35" spans="1:7" ht="13.50" thickBot="1" customHeight="1">
      <c r="A35" s="21" t="s">
        <v>78</v>
      </c>
      <c r="B35" s="21"/>
      <c r="C35" s="22"/>
      <c r="D35" s="23"/>
      <c r="E35" s="24" t="s">
        <v>79</v>
      </c>
      <c r="F35" s="25"/>
      <c r="G35" s="26">
        <f ca="1">ROUND(SUM(INDIRECT(ADDRESS(ROW()+(-1), COLUMN()+(0), 1)),INDIRECT(ADDRESS(ROW()+(-3), COLUMN()+(0), 1)),INDIRECT(ADDRESS(ROW()+(-7), COLUMN()+(0), 1))), 2)</f>
        <v>8411.36</v>
      </c>
    </row>
  </sheetData>
  <mergeCells count="3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E28:F28"/>
    <mergeCell ref="A29:B29"/>
    <mergeCell ref="D29:E29"/>
    <mergeCell ref="A30:B30"/>
    <mergeCell ref="A31:B31"/>
    <mergeCell ref="A32:B32"/>
    <mergeCell ref="E32:F32"/>
    <mergeCell ref="A33:B33"/>
    <mergeCell ref="D33:E33"/>
    <mergeCell ref="A34:B34"/>
    <mergeCell ref="A35:D35"/>
    <mergeCell ref="E35:F35"/>
  </mergeCells>
  <pageMargins left="0.147638" right="0.147638" top="0.206693" bottom="0.206693" header="0.0" footer="0.0"/>
  <pageSetup paperSize="9" orientation="portrait"/>
  <rowBreaks count="0" manualBreakCount="0">
    </rowBreaks>
</worksheet>
</file>