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<sst xmlns="http://schemas.openxmlformats.org/spreadsheetml/2006/main" count="83" uniqueCount="83">
  <si>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</si>
  <si>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IPE030</t>
  </si>
  <si>
    <t xml:space="preserve">Ud</t>
  </si>
  <si>
    <t xml:space="preserve">Pararrayos con dispositivo de cebado "PDC".</t>
  </si>
  <si>
    <r>
      <rPr>
        <sz val="8.25"/>
        <color rgb="FF000000"/>
        <rFont val="Arial"/>
        <family val="2"/>
      </rPr>
      <t xml:space="preserve">Sistema externo de protección frente al rayo, formado por pararrayos con dispositivo de cebado tipo "PDC", avance de 15 µs y radio de protección de 32 m para un nivel de protección 1 según DB SUA Seguridad de utilización y accesibilidad (CTE), colocado en cubierta sobre mástil de acero galvanizado en caliente, de 1 1/2" de diámetro y 6 m de longitud. Incluso soportes, piezas especiales, pletina conductora de cobre estañado, vías de chispas, contador de los impactos de rayo recibidos,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</si>
  <si>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</si>
  <si>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</si>
  <si>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</si>
  <si>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</si>
  <si>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</si>
  <si>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</si>
  <si>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</si>
  <si>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mt41pea010bia</t>
  </si>
  <si>
    <t xml:space="preserve">Ud</t>
  </si>
  <si>
    <t xml:space="preserve">Pararrayos tipo "PDC" con dispositivo de cebado electropulsante, avance en el cebado de 15 µs y radio de protección de 32 m para un nivel de protección 1 según DB SUA Seguridad de utilización y accesibilidad (CTE), de 1 m de altura, según UNE 21186.</t>
  </si>
  <si>
    <t xml:space="preserve">mt41paa010a</t>
  </si>
  <si>
    <t xml:space="preserve">Ud</t>
  </si>
  <si>
    <t xml:space="preserve">Pieza de adaptación cabezal-mástil y acoplamiento cabezal-mástil-conductor, de latón, para mástil de 1 1/2" y bajante interior con cable de cobre de 8 a 10 mm de diámetro o pletina conductora de cobre estañado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</si>
  <si>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</si>
  <si>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</si>
  <si>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</si>
  <si>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</si>
  <si>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</si>
  <si>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cubierta.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</si>
  <si>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</si>
  <si>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</si>
  <si>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</si>
  <si>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</si>
  <si>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</si>
  <si>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</si>
  <si>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</si>
  <si>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</si>
  <si>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</si>
  <si>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</si>
  <si>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</si>
  <si>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</si>
  <si>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</si>
  <si>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</si>
  <si>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</si>
  <si>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</si>
  <si>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</si>
  <si>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</si>
  <si>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</si>
  <si>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</si>
  <si>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Contador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</si>
  <si>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</si>
  <si>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</si>
  <si>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</si>
  <si>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</si>
  <si>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</si>
  <si>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</si>
  <si>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</si>
  <si>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</si>
  <si>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Arqueta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</si>
  <si>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</si>
  <si>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</si>
  <si>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</si>
  <si>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</si>
  <si>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</si>
  <si>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</si>
  <si>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</si>
  <si>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</si>
  <si>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</si>
  <si>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</si>
  <si>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</si>
  <si>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</si>
  <si>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</si>
  <si>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</si>
  <si>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</si>
  <si>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</si>
  <si>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</si>
  <si>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</si>
  <si>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</si>
  <si>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1ª instalador de pararrayos.</t>
  </si>
  <si>
    <t xml:space="preserve">mo106</t>
  </si>
  <si>
    <t xml:space="preserve">h</t>
  </si>
  <si>
    <t xml:space="preserve">Ayudante instalador de pararrayos.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</si>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</sst>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1620.46</v>
      </c>
      <c r="G10" s="12">
        <f ca="1">ROUND(INDIRECT(ADDRESS(ROW()+(0), COLUMN()+(-2), 1))*INDIRECT(ADDRESS(ROW()+(0), COLUMN()+(-1), 1)), 2)</f>
        <v>1620.46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73.57</v>
      </c>
      <c r="G11" s="12">
        <f ca="1">ROUND(INDIRECT(ADDRESS(ROW()+(0), COLUMN()+(-2), 1))*INDIRECT(ADDRESS(ROW()+(0), COLUMN()+(-1), 1)), 2)</f>
        <v>73.57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257.48</v>
      </c>
      <c r="G12" s="12">
        <f ca="1">ROUND(INDIRECT(ADDRESS(ROW()+(0), COLUMN()+(-2), 1))*INDIRECT(ADDRESS(ROW()+(0), COLUMN()+(-1), 1)), 2)</f>
        <v>257.48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464.4</v>
      </c>
      <c r="G13" s="12">
        <f ca="1">ROUND(INDIRECT(ADDRESS(ROW()+(0), COLUMN()+(-2), 1))*INDIRECT(ADDRESS(ROW()+(0), COLUMN()+(-1), 1)), 2)</f>
        <v>464.4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59.5</v>
      </c>
      <c r="F14" s="12">
        <v>53.69</v>
      </c>
      <c r="G14" s="12">
        <f ca="1">ROUND(INDIRECT(ADDRESS(ROW()+(0), COLUMN()+(-2), 1))*INDIRECT(ADDRESS(ROW()+(0), COLUMN()+(-1), 1)), 2)</f>
        <v>3194.56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16</v>
      </c>
      <c r="F15" s="12">
        <v>10.19</v>
      </c>
      <c r="G15" s="12">
        <f ca="1">ROUND(INDIRECT(ADDRESS(ROW()+(0), COLUMN()+(-2), 1))*INDIRECT(ADDRESS(ROW()+(0), COLUMN()+(-1), 1)), 2)</f>
        <v>163.04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20</v>
      </c>
      <c r="F16" s="12">
        <v>23</v>
      </c>
      <c r="G16" s="12">
        <f ca="1">ROUND(INDIRECT(ADDRESS(ROW()+(0), COLUMN()+(-2), 1))*INDIRECT(ADDRESS(ROW()+(0), COLUMN()+(-1), 1)), 2)</f>
        <v>460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270.73</v>
      </c>
      <c r="G17" s="12">
        <f ca="1">ROUND(INDIRECT(ADDRESS(ROW()+(0), COLUMN()+(-2), 1))*INDIRECT(ADDRESS(ROW()+(0), COLUMN()+(-1), 1)), 2)</f>
        <v>270.73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252.1</v>
      </c>
      <c r="G18" s="12">
        <f ca="1">ROUND(INDIRECT(ADDRESS(ROW()+(0), COLUMN()+(-2), 1))*INDIRECT(ADDRESS(ROW()+(0), COLUMN()+(-1), 1)), 2)</f>
        <v>252.1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30.46</v>
      </c>
      <c r="G19" s="12">
        <f ca="1">ROUND(INDIRECT(ADDRESS(ROW()+(0), COLUMN()+(-2), 1))*INDIRECT(ADDRESS(ROW()+(0), COLUMN()+(-1), 1)), 2)</f>
        <v>60.92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492.01</v>
      </c>
      <c r="G20" s="12">
        <f ca="1">ROUND(INDIRECT(ADDRESS(ROW()+(0), COLUMN()+(-2), 1))*INDIRECT(ADDRESS(ROW()+(0), COLUMN()+(-1), 1)), 2)</f>
        <v>492.01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39.33</v>
      </c>
      <c r="G21" s="12">
        <f ca="1">ROUND(INDIRECT(ADDRESS(ROW()+(0), COLUMN()+(-2), 1))*INDIRECT(ADDRESS(ROW()+(0), COLUMN()+(-1), 1)), 2)</f>
        <v>39.33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</v>
      </c>
      <c r="F22" s="12">
        <v>53.44</v>
      </c>
      <c r="G22" s="12">
        <f ca="1">ROUND(INDIRECT(ADDRESS(ROW()+(0), COLUMN()+(-2), 1))*INDIRECT(ADDRESS(ROW()+(0), COLUMN()+(-1), 1)), 2)</f>
        <v>53.44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3</v>
      </c>
      <c r="F23" s="12">
        <v>123.56</v>
      </c>
      <c r="G23" s="12">
        <f ca="1">ROUND(INDIRECT(ADDRESS(ROW()+(0), COLUMN()+(-2), 1))*INDIRECT(ADDRESS(ROW()+(0), COLUMN()+(-1), 1)), 2)</f>
        <v>370.68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93.68</v>
      </c>
      <c r="G24" s="12">
        <f ca="1">ROUND(INDIRECT(ADDRESS(ROW()+(0), COLUMN()+(-2), 1))*INDIRECT(ADDRESS(ROW()+(0), COLUMN()+(-1), 1)), 2)</f>
        <v>187.36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47.04</v>
      </c>
      <c r="G25" s="12">
        <f ca="1">ROUND(INDIRECT(ADDRESS(ROW()+(0), COLUMN()+(-2), 1))*INDIRECT(ADDRESS(ROW()+(0), COLUMN()+(-1), 1)), 2)</f>
        <v>94.08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2</v>
      </c>
      <c r="F26" s="12">
        <v>19.92</v>
      </c>
      <c r="G26" s="12">
        <f ca="1">ROUND(INDIRECT(ADDRESS(ROW()+(0), COLUMN()+(-2), 1))*INDIRECT(ADDRESS(ROW()+(0), COLUMN()+(-1), 1)), 2)</f>
        <v>39.84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1">
        <v>1</v>
      </c>
      <c r="F27" s="12">
        <v>352.65</v>
      </c>
      <c r="G27" s="12">
        <f ca="1">ROUND(INDIRECT(ADDRESS(ROW()+(0), COLUMN()+(-2), 1))*INDIRECT(ADDRESS(ROW()+(0), COLUMN()+(-1), 1)), 2)</f>
        <v>352.65</v>
      </c>
    </row>
    <row r="28" spans="1:7" ht="24.00" thickBot="1" customHeight="1">
      <c r="A28" s="1" t="s">
        <v>66</v>
      </c>
      <c r="B28" s="1"/>
      <c r="C28" s="10" t="s">
        <v>67</v>
      </c>
      <c r="D28" s="1" t="s">
        <v>68</v>
      </c>
      <c r="E28" s="13">
        <v>2</v>
      </c>
      <c r="F28" s="14">
        <v>93.55</v>
      </c>
      <c r="G28" s="14">
        <f ca="1">ROUND(INDIRECT(ADDRESS(ROW()+(0), COLUMN()+(-2), 1))*INDIRECT(ADDRESS(ROW()+(0), COLUMN()+(-1), 1)), 2)</f>
        <v>187.1</v>
      </c>
    </row>
    <row r="29" spans="1:7" ht="13.50" thickBot="1" customHeight="1">
      <c r="A29" s="15"/>
      <c r="B29" s="15"/>
      <c r="C29" s="15"/>
      <c r="D29" s="15"/>
      <c r="E29" s="9" t="s">
        <v>69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8633.75</v>
      </c>
    </row>
    <row r="30" spans="1:7" ht="13.50" thickBot="1" customHeight="1">
      <c r="A30" s="15">
        <v>2</v>
      </c>
      <c r="B30" s="15"/>
      <c r="C30" s="15"/>
      <c r="D30" s="18" t="s">
        <v>70</v>
      </c>
      <c r="E30" s="18"/>
      <c r="F30" s="15"/>
      <c r="G30" s="15"/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21.412</v>
      </c>
      <c r="F31" s="12">
        <v>23.16</v>
      </c>
      <c r="G31" s="12">
        <f ca="1">ROUND(INDIRECT(ADDRESS(ROW()+(0), COLUMN()+(-2), 1))*INDIRECT(ADDRESS(ROW()+(0), COLUMN()+(-1), 1)), 2)</f>
        <v>495.9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21.412</v>
      </c>
      <c r="F32" s="14">
        <v>21.75</v>
      </c>
      <c r="G32" s="14">
        <f ca="1">ROUND(INDIRECT(ADDRESS(ROW()+(0), COLUMN()+(-2), 1))*INDIRECT(ADDRESS(ROW()+(0), COLUMN()+(-1), 1)), 2)</f>
        <v>465.71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1)),INDIRECT(ADDRESS(ROW()+(-2), COLUMN()+(0), 1))), 2)</f>
        <v>961.61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9"/>
      <c r="B35" s="19"/>
      <c r="C35" s="20" t="s">
        <v>79</v>
      </c>
      <c r="D35" s="19" t="s">
        <v>80</v>
      </c>
      <c r="E35" s="13">
        <v>2</v>
      </c>
      <c r="F35" s="14">
        <f ca="1">ROUND(SUM(INDIRECT(ADDRESS(ROW()+(-2), COLUMN()+(1), 1)),INDIRECT(ADDRESS(ROW()+(-6), COLUMN()+(1), 1))), 2)</f>
        <v>9595.36</v>
      </c>
      <c r="G35" s="14">
        <f ca="1">ROUND(INDIRECT(ADDRESS(ROW()+(0), COLUMN()+(-2), 1))*INDIRECT(ADDRESS(ROW()+(0), COLUMN()+(-1), 1))/100, 2)</f>
        <v>191.91</v>
      </c>
    </row>
    <row r="36" spans="1:7" ht="13.50" thickBot="1" customHeight="1">
      <c r="A36" s="21" t="s">
        <v>81</v>
      </c>
      <c r="B36" s="21"/>
      <c r="C36" s="22"/>
      <c r="D36" s="23"/>
      <c r="E36" s="24" t="s">
        <v>82</v>
      </c>
      <c r="F36" s="25"/>
      <c r="G36" s="26">
        <f ca="1">ROUND(SUM(INDIRECT(ADDRESS(ROW()+(-1), COLUMN()+(0), 1)),INDIRECT(ADDRESS(ROW()+(-3), COLUMN()+(0), 1)),INDIRECT(ADDRESS(ROW()+(-7), COLUMN()+(0), 1))), 2)</f>
        <v>9787.27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