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<sst xmlns="http://schemas.openxmlformats.org/spreadsheetml/2006/main" count="47" uniqueCount="47">
  <si>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</si>
  <si>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</si>
  <si>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</si>
  <si>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</si>
  <si>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según UNE-EN 12050-1, con funciones de regulación, control, supervisión y aviso, regulación automática por nivel, alarma acústica, apto para temperatura máxima hasta 40°C (para corto tiempo 60°C), formado por depósito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</si>
  <si>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</si>
  <si>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</si>
  <si>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</si>
  <si>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</si>
  <si>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</si>
  <si>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</si>
  <si>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</si>
  <si>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mt37bcw520a</t>
  </si>
  <si>
    <t xml:space="preserve">Ud</t>
  </si>
  <si>
    <t xml:space="preserve">Sistema de elevación de aguas grises y fecales, según UNE-EN 12050-1, con funciones de regulación, control, supervisión y aviso, regulación automática por nivel, alarma acústica, apto para temperatura máxima hasta 40°C (para corto tiempo 60°C), formado por depósito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</si>
  <si>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</si>
  <si>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</si>
  <si>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</si>
  <si>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</si>
  <si>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</si>
  <si>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</si>
  <si>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</si>
  <si>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</si>
  <si>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Conducto de impulsión de aguas residuales realizado con tubo de PVC para presión de 6 atm, de 75 mm de diámetro, con extremo abocardado, según UNE-EN 1452.</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</si>
  <si>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</si>
  <si>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</si>
  <si>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</si>
  <si>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</si>
  <si>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</si>
  <si>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</si>
  <si>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</si>
  <si>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</si>
  <si>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</si>
  <si>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</si>
  <si>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</si>
  <si>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</si>
  <si>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4.237,16€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</si>
  <si>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</si>
  <si>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</si>
  <si>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</si>
  <si>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</si>
  <si>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</si>
  <si>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12050-1:2001</t>
  </si>
  <si>
    <t xml:space="preserve">Plantas elevadoras de aguas residuales para edificios e instalaciones. Principios de construcción y ensayo. Parte 1: Plantas elevadoras de aguas residuales que contienen materias fecales.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</si>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</sst>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40" customWidth="1"/>
    <col min="5" max="5" width="13.26" customWidth="1"/>
    <col min="6" max="6" width="11.56" customWidth="1"/>
    <col min="7" max="7" width="2.5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t="s">
        <v>6</v>
      </c>
      <c r="D8" s="6" t="s">
        <v>7</v>
      </c>
      <c r="E8" s="7" t="s">
        <v>8</v>
      </c>
      <c r="F8" s="7" t="s">
        <v>9</v>
      </c>
      <c r="G8" s="7" t="s">
        <v>10</v>
      </c>
      <c r="H8" s="7"/>
    </row>
    <row r="9" spans="1:8" ht="13.50" thickBot="1" customHeight="1">
      <c r="A9" s="8">
        <v>1</v>
      </c>
      <c r="B9" s="8"/>
      <c r="C9" s="8"/>
      <c r="D9" s="9" t="s">
        <v>11</v>
      </c>
      <c r="E9" s="9"/>
      <c r="F9" s="8"/>
      <c r="G9" s="8"/>
      <c r="H9" s="8"/>
    </row>
    <row r="10" spans="1:8" ht="129.00" thickBot="1" customHeight="1">
      <c r="A10" s="1" t="s">
        <v>12</v>
      </c>
      <c r="B10" s="1"/>
      <c r="C10" s="10" t="s">
        <v>13</v>
      </c>
      <c r="D10" s="1" t="s">
        <v>14</v>
      </c>
      <c r="E10" s="11">
        <v>1</v>
      </c>
      <c r="F10" s="12">
        <v>2418.21</v>
      </c>
      <c r="G10" s="12">
        <f ca="1">ROUND(INDIRECT(ADDRESS(ROW()+(0), COLUMN()+(-2), 1))*INDIRECT(ADDRESS(ROW()+(0), COLUMN()+(-1), 1)), 2)</f>
        <v>2418.21</v>
      </c>
      <c r="H10" s="12"/>
    </row>
    <row r="11" spans="1:8" ht="13.50" thickBot="1" customHeight="1">
      <c r="A11" s="1" t="s">
        <v>15</v>
      </c>
      <c r="B11" s="1"/>
      <c r="C11" s="10" t="s">
        <v>16</v>
      </c>
      <c r="D11" s="1" t="s">
        <v>17</v>
      </c>
      <c r="E11" s="11">
        <v>1</v>
      </c>
      <c r="F11" s="12">
        <v>301.67</v>
      </c>
      <c r="G11" s="12">
        <f ca="1">ROUND(INDIRECT(ADDRESS(ROW()+(0), COLUMN()+(-2), 1))*INDIRECT(ADDRESS(ROW()+(0), COLUMN()+(-1), 1)), 2)</f>
        <v>301.67</v>
      </c>
      <c r="H11" s="12"/>
    </row>
    <row r="12" spans="1:8" ht="13.50" thickBot="1" customHeight="1">
      <c r="A12" s="1" t="s">
        <v>18</v>
      </c>
      <c r="B12" s="1"/>
      <c r="C12" s="10" t="s">
        <v>19</v>
      </c>
      <c r="D12" s="1" t="s">
        <v>20</v>
      </c>
      <c r="E12" s="11">
        <v>1</v>
      </c>
      <c r="F12" s="12">
        <v>222.13</v>
      </c>
      <c r="G12" s="12">
        <f ca="1">ROUND(INDIRECT(ADDRESS(ROW()+(0), COLUMN()+(-2), 1))*INDIRECT(ADDRESS(ROW()+(0), COLUMN()+(-1), 1)), 2)</f>
        <v>222.13</v>
      </c>
      <c r="H12" s="12"/>
    </row>
    <row r="13" spans="1:8" ht="24.00" thickBot="1" customHeight="1">
      <c r="A13" s="1" t="s">
        <v>21</v>
      </c>
      <c r="B13" s="1"/>
      <c r="C13" s="10" t="s">
        <v>22</v>
      </c>
      <c r="D13" s="1" t="s">
        <v>23</v>
      </c>
      <c r="E13" s="11">
        <v>2</v>
      </c>
      <c r="F13" s="12">
        <v>4.87</v>
      </c>
      <c r="G13" s="12">
        <f ca="1">ROUND(INDIRECT(ADDRESS(ROW()+(0), COLUMN()+(-2), 1))*INDIRECT(ADDRESS(ROW()+(0), COLUMN()+(-1), 1)), 2)</f>
        <v>9.74</v>
      </c>
      <c r="H13" s="12"/>
    </row>
    <row r="14" spans="1:8" ht="24.00" thickBot="1" customHeight="1">
      <c r="A14" s="1" t="s">
        <v>24</v>
      </c>
      <c r="B14" s="1"/>
      <c r="C14" s="10" t="s">
        <v>25</v>
      </c>
      <c r="D14" s="1" t="s">
        <v>26</v>
      </c>
      <c r="E14" s="13">
        <v>2</v>
      </c>
      <c r="F14" s="14">
        <v>1.46</v>
      </c>
      <c r="G14" s="14">
        <f ca="1">ROUND(INDIRECT(ADDRESS(ROW()+(0), COLUMN()+(-2), 1))*INDIRECT(ADDRESS(ROW()+(0), COLUMN()+(-1), 1)), 2)</f>
        <v>2.92</v>
      </c>
      <c r="H14" s="14"/>
    </row>
    <row r="15" spans="1:8"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2954.67</v>
      </c>
      <c r="H15" s="17"/>
    </row>
    <row r="16" spans="1:8" ht="13.50" thickBot="1" customHeight="1">
      <c r="A16" s="15">
        <v>2</v>
      </c>
      <c r="B16" s="15"/>
      <c r="C16" s="15"/>
      <c r="D16" s="18" t="s">
        <v>28</v>
      </c>
      <c r="E16" s="18"/>
      <c r="F16" s="15"/>
      <c r="G16" s="15"/>
      <c r="H16" s="15"/>
    </row>
    <row r="17" spans="1:8" ht="13.50" thickBot="1" customHeight="1">
      <c r="A17" s="1" t="s">
        <v>29</v>
      </c>
      <c r="B17" s="1"/>
      <c r="C17" s="10" t="s">
        <v>30</v>
      </c>
      <c r="D17" s="1" t="s">
        <v>31</v>
      </c>
      <c r="E17" s="13">
        <v>0.541</v>
      </c>
      <c r="F17" s="14">
        <v>23.16</v>
      </c>
      <c r="G17" s="14">
        <f ca="1">ROUND(INDIRECT(ADDRESS(ROW()+(0), COLUMN()+(-2), 1))*INDIRECT(ADDRESS(ROW()+(0), COLUMN()+(-1), 1)), 2)</f>
        <v>12.53</v>
      </c>
      <c r="H17" s="14"/>
    </row>
    <row r="18" spans="1:8" ht="13.50" thickBot="1" customHeight="1">
      <c r="A18" s="15"/>
      <c r="B18" s="15"/>
      <c r="C18" s="15"/>
      <c r="D18" s="15"/>
      <c r="E18" s="9" t="s">
        <v>32</v>
      </c>
      <c r="F18" s="9"/>
      <c r="G18" s="17">
        <f ca="1">ROUND(SUM(INDIRECT(ADDRESS(ROW()+(-1), COLUMN()+(0), 1))), 2)</f>
        <v>12.53</v>
      </c>
      <c r="H18" s="17"/>
    </row>
    <row r="19" spans="1:8" ht="13.50" thickBot="1" customHeight="1">
      <c r="A19" s="15">
        <v>3</v>
      </c>
      <c r="B19" s="15"/>
      <c r="C19" s="15"/>
      <c r="D19" s="18" t="s">
        <v>33</v>
      </c>
      <c r="E19" s="18"/>
      <c r="F19" s="15"/>
      <c r="G19" s="15"/>
      <c r="H19" s="15"/>
    </row>
    <row r="20" spans="1:8" ht="13.50" thickBot="1" customHeight="1">
      <c r="A20" s="19"/>
      <c r="B20" s="19"/>
      <c r="C20" s="20" t="s">
        <v>34</v>
      </c>
      <c r="D20" s="19" t="s">
        <v>35</v>
      </c>
      <c r="E20" s="13">
        <v>2</v>
      </c>
      <c r="F20" s="14">
        <f ca="1">ROUND(SUM(INDIRECT(ADDRESS(ROW()+(-2), COLUMN()+(1), 1)),INDIRECT(ADDRESS(ROW()+(-5), COLUMN()+(1), 1))), 2)</f>
        <v>2967.2</v>
      </c>
      <c r="G20" s="14">
        <f ca="1">ROUND(INDIRECT(ADDRESS(ROW()+(0), COLUMN()+(-2), 1))*INDIRECT(ADDRESS(ROW()+(0), COLUMN()+(-1), 1))/100, 2)</f>
        <v>59.34</v>
      </c>
      <c r="H20" s="14"/>
    </row>
    <row r="21" spans="1:8" ht="13.50" thickBot="1" customHeight="1">
      <c r="A21" s="21" t="s">
        <v>36</v>
      </c>
      <c r="B21" s="21"/>
      <c r="C21" s="22"/>
      <c r="D21" s="23"/>
      <c r="E21" s="24" t="s">
        <v>37</v>
      </c>
      <c r="F21" s="25"/>
      <c r="G21" s="26">
        <f ca="1">ROUND(SUM(INDIRECT(ADDRESS(ROW()+(-1), COLUMN()+(0), 1)),INDIRECT(ADDRESS(ROW()+(-3), COLUMN()+(0), 1)),INDIRECT(ADDRESS(ROW()+(-6), COLUMN()+(0), 1))), 2)</f>
        <v>3026.54</v>
      </c>
      <c r="H21" s="26"/>
    </row>
    <row r="24" spans="1:8" ht="13.50" thickBot="1" customHeight="1">
      <c r="A24" s="27" t="s">
        <v>38</v>
      </c>
      <c r="B24" s="27"/>
      <c r="C24" s="27"/>
      <c r="D24" s="27"/>
      <c r="E24" s="27" t="s">
        <v>39</v>
      </c>
      <c r="F24" s="27" t="s">
        <v>40</v>
      </c>
      <c r="G24" s="27"/>
      <c r="H24" s="27" t="s">
        <v>41</v>
      </c>
    </row>
    <row r="25" spans="1:8" ht="13.50" thickBot="1" customHeight="1">
      <c r="A25" s="28" t="s">
        <v>42</v>
      </c>
      <c r="B25" s="28"/>
      <c r="C25" s="28"/>
      <c r="D25" s="28"/>
      <c r="E25" s="29">
        <v>1.112e+006</v>
      </c>
      <c r="F25" s="29">
        <v>1.112e+006</v>
      </c>
      <c r="G25" s="29"/>
      <c r="H25" s="29">
        <v>3</v>
      </c>
    </row>
    <row r="26" spans="1:8" ht="24.00" thickBot="1" customHeight="1">
      <c r="A26" s="30" t="s">
        <v>43</v>
      </c>
      <c r="B26" s="30"/>
      <c r="C26" s="30"/>
      <c r="D26" s="30"/>
      <c r="E26" s="31"/>
      <c r="F26" s="31"/>
      <c r="G26" s="31"/>
      <c r="H26" s="31"/>
    </row>
    <row r="29" spans="1:1" ht="33.75" thickBot="1" customHeight="1">
      <c r="A29" s="1" t="s">
        <v>44</v>
      </c>
      <c r="B29" s="1"/>
      <c r="C29" s="1"/>
      <c r="D29" s="1"/>
      <c r="E29" s="1"/>
      <c r="F29" s="1"/>
      <c r="G29" s="1"/>
      <c r="H29" s="1"/>
    </row>
    <row r="30" spans="1:1" ht="33.75" thickBot="1" customHeight="1">
      <c r="A30" s="1" t="s">
        <v>45</v>
      </c>
      <c r="B30" s="1"/>
      <c r="C30" s="1"/>
      <c r="D30" s="1"/>
      <c r="E30" s="1"/>
      <c r="F30" s="1"/>
      <c r="G30" s="1"/>
      <c r="H30" s="1"/>
    </row>
    <row r="31" spans="1:1" ht="33.75" thickBot="1" customHeight="1">
      <c r="A31" s="1" t="s">
        <v>46</v>
      </c>
      <c r="B31" s="1"/>
      <c r="C31" s="1"/>
      <c r="D31" s="1"/>
      <c r="E31" s="1"/>
      <c r="F31" s="1"/>
      <c r="G31" s="1"/>
      <c r="H31" s="1"/>
    </row>
  </sheetData>
  <mergeCells count="47">
    <mergeCell ref="A1:H1"/>
    <mergeCell ref="C3:H3"/>
    <mergeCell ref="A5:H5"/>
    <mergeCell ref="A8:B8"/>
    <mergeCell ref="G8:H8"/>
    <mergeCell ref="A9:B9"/>
    <mergeCell ref="D9:E9"/>
    <mergeCell ref="G9:H9"/>
    <mergeCell ref="A10:B10"/>
    <mergeCell ref="G10:H10"/>
    <mergeCell ref="A11:B11"/>
    <mergeCell ref="G11:H11"/>
    <mergeCell ref="A12:B12"/>
    <mergeCell ref="G12:H12"/>
    <mergeCell ref="A13:B13"/>
    <mergeCell ref="G13:H13"/>
    <mergeCell ref="A14:B14"/>
    <mergeCell ref="G14:H14"/>
    <mergeCell ref="A15:B15"/>
    <mergeCell ref="E15:F15"/>
    <mergeCell ref="G15:H15"/>
    <mergeCell ref="A16:B16"/>
    <mergeCell ref="D16:E16"/>
    <mergeCell ref="G16:H16"/>
    <mergeCell ref="A17:B17"/>
    <mergeCell ref="G17:H17"/>
    <mergeCell ref="A18:B18"/>
    <mergeCell ref="E18:F18"/>
    <mergeCell ref="G18:H18"/>
    <mergeCell ref="A19:B19"/>
    <mergeCell ref="D19:E19"/>
    <mergeCell ref="G19:H19"/>
    <mergeCell ref="A20:B20"/>
    <mergeCell ref="G20:H20"/>
    <mergeCell ref="A21:D21"/>
    <mergeCell ref="E21:F21"/>
    <mergeCell ref="G21:H21"/>
    <mergeCell ref="A24:D24"/>
    <mergeCell ref="F24:G24"/>
    <mergeCell ref="A25:D25"/>
    <mergeCell ref="E25:E26"/>
    <mergeCell ref="F25:G26"/>
    <mergeCell ref="H25:H26"/>
    <mergeCell ref="A26:D26"/>
    <mergeCell ref="A29:H29"/>
    <mergeCell ref="A30:H30"/>
    <mergeCell ref="A31:H31"/>
  </mergeCells>
  <pageMargins left="0.147638" right="0.147638" top="0.206693" bottom="0.206693" header="0.0" footer="0.0"/>
  <pageSetup paperSize="9" orientation="portrait"/>
  <rowBreaks count="0" manualBreakCount="0">
    </rowBreaks>
</worksheet>
</file>