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<sst xmlns="http://schemas.openxmlformats.org/spreadsheetml/2006/main" count="65" uniqueCount="65">
  <si>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</si>
  <si>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ITA010</t>
  </si>
  <si>
    <t xml:space="preserve">Ud</t>
  </si>
  <si>
    <t xml:space="preserve">Ascensor para personas.</t>
  </si>
  <si>
    <r>
      <rPr>
        <sz val="8.25"/>
        <color rgb="FF000000"/>
        <rFont val="Arial"/>
        <family val="2"/>
      </rPr>
      <t xml:space="preserve">Ascensor eléctrico de adherencia de 0,63 m/s de velocidad, 4 paradas, 450 kg de carga nominal, con capacidad para 6 personas, nivel básico de acabado en cabina de 1000x1250x2200 mm, maniobra universal simple, puertas interiores automáticas de acero inoxidable y puertas exteriores automáticas en acero para pintar de 800x2000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</si>
  <si>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</si>
  <si>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</si>
  <si>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</si>
  <si>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</si>
  <si>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</si>
  <si>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</si>
  <si>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</si>
  <si>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mt39aec010d</t>
  </si>
  <si>
    <t xml:space="preserve">Ud</t>
  </si>
  <si>
    <t xml:space="preserve">Cabina con acabados de calidad básica, de 1000 mm de anchura, 1250 mm de profundidad y 2200 mm de altura, con alumbrado eléctrico permanente de 50 lux como mínimo, para ascensor eléctrico de pasajeros de 450 kg de carga nominal, con capacidad para 6 personas y 0,63 m/s de velocidad, incluso puerta de cabina corredera automática de acero para pintar.</t>
  </si>
  <si>
    <t xml:space="preserve">mt39aea010d</t>
  </si>
  <si>
    <t xml:space="preserve">Ud</t>
  </si>
  <si>
    <t xml:space="preserve">Amortiguadores de foso y contrapesos para ascensor eléctrico de pasajeros de 450 kg de carga nominal, con capacidad para 6 personas y 0,63 m/s de velocidad.</t>
  </si>
  <si>
    <t xml:space="preserve">mt39aab010a</t>
  </si>
  <si>
    <t xml:space="preserve">Ud</t>
  </si>
  <si>
    <t xml:space="preserve">Botonera de piso con acabados de calidad básica, para ascensor de pasajeros con maniobra universal simple.</t>
  </si>
  <si>
    <t xml:space="preserve">mt39aab020a</t>
  </si>
  <si>
    <t xml:space="preserve">Ud</t>
  </si>
  <si>
    <t xml:space="preserve">Botonera de cabina para ascensor de pasajeros con acabados de calidad básica y maniobra universal simple.</t>
  </si>
  <si>
    <t xml:space="preserve">mt39aeg010d</t>
  </si>
  <si>
    <t xml:space="preserve">Ud</t>
  </si>
  <si>
    <t xml:space="preserve">Grupo tractor para ascensor eléctrico de pasajeros de 450 kg de carga nominal, con capacidad para 6 personas y 0,63 m/s de velocidad.</t>
  </si>
  <si>
    <t xml:space="preserve">mt39ael010d</t>
  </si>
  <si>
    <t xml:space="preserve">Ud</t>
  </si>
  <si>
    <t xml:space="preserve">Limitador de velocidad y paracaídas para ascensor eléctrico de pasajeros de 450 kg de carga nominal, con capacidad para 6 personas y 0,63 m/s de velocidad.</t>
  </si>
  <si>
    <t xml:space="preserve">mt39aem010d</t>
  </si>
  <si>
    <t xml:space="preserve">Ud</t>
  </si>
  <si>
    <t xml:space="preserve">Cuadro y cable de maniobra para ascensor eléctrico de pasajeros de 450 kg de carga nominal, con capacidad para 6 personas y 0,63 m/s de velocidad.</t>
  </si>
  <si>
    <t xml:space="preserve">mt39aap010e</t>
  </si>
  <si>
    <t xml:space="preserve">Ud</t>
  </si>
  <si>
    <t xml:space="preserve">Puerta de ascensor de pasajeros de acceso a piso, con apertura automática, de acero con imprimación para pintar, de 800x2000 mm. Acristalamiento homologado como "Parallamas" 30 minutos (E 30).</t>
  </si>
  <si>
    <t xml:space="preserve">mt39aer010d</t>
  </si>
  <si>
    <t xml:space="preserve">Ud</t>
  </si>
  <si>
    <t xml:space="preserve">Recorrido de guías y cables de tracción para ascensor eléctrico de pasajeros de 450 kg de carga nominal, con capacidad para 6 personas y 0,63 m/s de velocidad.</t>
  </si>
  <si>
    <t xml:space="preserve">mt39aes010a</t>
  </si>
  <si>
    <t xml:space="preserve">Ud</t>
  </si>
  <si>
    <t xml:space="preserve">Selector de paradas para ascensor eléctrico de pasajeros, 0,63 m/s de velocidad.</t>
  </si>
  <si>
    <t xml:space="preserve">mt39www010</t>
  </si>
  <si>
    <t xml:space="preserve">Ud</t>
  </si>
  <si>
    <t xml:space="preserve">Lámpara de 40 W, incluso mecanismos de fijación y portalámparas.</t>
  </si>
  <si>
    <t xml:space="preserve">mt39www011</t>
  </si>
  <si>
    <t xml:space="preserve">Ud</t>
  </si>
  <si>
    <t xml:space="preserve">Gancho adosado al techo, capaz de soportar suspendido el mecanismo tractor.</t>
  </si>
  <si>
    <t xml:space="preserve">mt39www030</t>
  </si>
  <si>
    <t xml:space="preserve">Ud</t>
  </si>
  <si>
    <t xml:space="preserve">Instalación de línea telefónica en cabina de ascensor.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</si>
  <si>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</si>
  <si>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</si>
  <si>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</si>
  <si>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</si>
  <si>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</si>
  <si>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</si>
  <si>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</si>
  <si>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</si>
  <si>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</si>
  <si>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</si>
  <si>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</si>
  <si>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</si>
  <si>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9.957,54€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</si>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</sst>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3007.4</v>
      </c>
      <c r="G10" s="12">
        <f ca="1">ROUND(INDIRECT(ADDRESS(ROW()+(0), COLUMN()+(-2), 1))*INDIRECT(ADDRESS(ROW()+(0), COLUMN()+(-1), 1)), 2)</f>
        <v>3007.4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535.75</v>
      </c>
      <c r="G11" s="12">
        <f ca="1">ROUND(INDIRECT(ADDRESS(ROW()+(0), COLUMN()+(-2), 1))*INDIRECT(ADDRESS(ROW()+(0), COLUMN()+(-1), 1)), 2)</f>
        <v>535.75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4</v>
      </c>
      <c r="F12" s="12">
        <v>13.43</v>
      </c>
      <c r="G12" s="12">
        <f ca="1">ROUND(INDIRECT(ADDRESS(ROW()+(0), COLUMN()+(-2), 1))*INDIRECT(ADDRESS(ROW()+(0), COLUMN()+(-1), 1)), 2)</f>
        <v>53.72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70.68</v>
      </c>
      <c r="G13" s="12">
        <f ca="1">ROUND(INDIRECT(ADDRESS(ROW()+(0), COLUMN()+(-2), 1))*INDIRECT(ADDRESS(ROW()+(0), COLUMN()+(-1), 1)), 2)</f>
        <v>70.68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3286.58</v>
      </c>
      <c r="G14" s="12">
        <f ca="1">ROUND(INDIRECT(ADDRESS(ROW()+(0), COLUMN()+(-2), 1))*INDIRECT(ADDRESS(ROW()+(0), COLUMN()+(-1), 1)), 2)</f>
        <v>3286.58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770.4</v>
      </c>
      <c r="G15" s="12">
        <f ca="1">ROUND(INDIRECT(ADDRESS(ROW()+(0), COLUMN()+(-2), 1))*INDIRECT(ADDRESS(ROW()+(0), COLUMN()+(-1), 1)), 2)</f>
        <v>770.4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1275.76</v>
      </c>
      <c r="G16" s="12">
        <f ca="1">ROUND(INDIRECT(ADDRESS(ROW()+(0), COLUMN()+(-2), 1))*INDIRECT(ADDRESS(ROW()+(0), COLUMN()+(-1), 1)), 2)</f>
        <v>1275.76</v>
      </c>
    </row>
    <row r="17" spans="1:7" ht="34.50" thickBot="1" customHeight="1">
      <c r="A17" s="1" t="s">
        <v>33</v>
      </c>
      <c r="B17" s="1"/>
      <c r="C17" s="10" t="s">
        <v>34</v>
      </c>
      <c r="D17" s="1" t="s">
        <v>35</v>
      </c>
      <c r="E17" s="11">
        <v>4</v>
      </c>
      <c r="F17" s="12">
        <v>323.95</v>
      </c>
      <c r="G17" s="12">
        <f ca="1">ROUND(INDIRECT(ADDRESS(ROW()+(0), COLUMN()+(-2), 1))*INDIRECT(ADDRESS(ROW()+(0), COLUMN()+(-1), 1)), 2)</f>
        <v>1295.8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1</v>
      </c>
      <c r="F18" s="12">
        <v>1551.4</v>
      </c>
      <c r="G18" s="12">
        <f ca="1">ROUND(INDIRECT(ADDRESS(ROW()+(0), COLUMN()+(-2), 1))*INDIRECT(ADDRESS(ROW()+(0), COLUMN()+(-1), 1)), 2)</f>
        <v>1551.4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4</v>
      </c>
      <c r="F19" s="12">
        <v>57.6</v>
      </c>
      <c r="G19" s="12">
        <f ca="1">ROUND(INDIRECT(ADDRESS(ROW()+(0), COLUMN()+(-2), 1))*INDIRECT(ADDRESS(ROW()+(0), COLUMN()+(-1), 1)), 2)</f>
        <v>230.4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4</v>
      </c>
      <c r="F20" s="12">
        <v>4.14</v>
      </c>
      <c r="G20" s="12">
        <f ca="1">ROUND(INDIRECT(ADDRESS(ROW()+(0), COLUMN()+(-2), 1))*INDIRECT(ADDRESS(ROW()+(0), COLUMN()+(-1), 1)), 2)</f>
        <v>16.56</v>
      </c>
    </row>
    <row r="21" spans="1:7" ht="13.50" thickBot="1" customHeight="1">
      <c r="A21" s="1" t="s">
        <v>45</v>
      </c>
      <c r="B21" s="1"/>
      <c r="C21" s="10" t="s">
        <v>46</v>
      </c>
      <c r="D21" s="1" t="s">
        <v>47</v>
      </c>
      <c r="E21" s="11">
        <v>1</v>
      </c>
      <c r="F21" s="12">
        <v>41.44</v>
      </c>
      <c r="G21" s="12">
        <f ca="1">ROUND(INDIRECT(ADDRESS(ROW()+(0), COLUMN()+(-2), 1))*INDIRECT(ADDRESS(ROW()+(0), COLUMN()+(-1), 1)), 2)</f>
        <v>41.44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3">
        <v>1</v>
      </c>
      <c r="F22" s="14">
        <v>124.05</v>
      </c>
      <c r="G22" s="14">
        <f ca="1">ROUND(INDIRECT(ADDRESS(ROW()+(0), COLUMN()+(-2), 1))*INDIRECT(ADDRESS(ROW()+(0), COLUMN()+(-1), 1)), 2)</f>
        <v>124.05</v>
      </c>
    </row>
    <row r="23" spans="1:7" ht="13.50" thickBot="1" customHeight="1">
      <c r="A23" s="15"/>
      <c r="B23" s="15"/>
      <c r="C23" s="15"/>
      <c r="D23" s="15"/>
      <c r="E23" s="9" t="s">
        <v>51</v>
      </c>
      <c r="F23" s="9"/>
      <c r="G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12259.9</v>
      </c>
    </row>
    <row r="24" spans="1:7" ht="13.50" thickBot="1" customHeight="1">
      <c r="A24" s="15">
        <v>2</v>
      </c>
      <c r="B24" s="15"/>
      <c r="C24" s="15"/>
      <c r="D24" s="18" t="s">
        <v>52</v>
      </c>
      <c r="E24" s="18"/>
      <c r="F24" s="15"/>
      <c r="G24" s="15"/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66.659</v>
      </c>
      <c r="F25" s="12">
        <v>23.16</v>
      </c>
      <c r="G25" s="12">
        <f ca="1">ROUND(INDIRECT(ADDRESS(ROW()+(0), COLUMN()+(-2), 1))*INDIRECT(ADDRESS(ROW()+(0), COLUMN()+(-1), 1)), 2)</f>
        <v>1543.82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3">
        <v>66.659</v>
      </c>
      <c r="F26" s="14">
        <v>21.75</v>
      </c>
      <c r="G26" s="14">
        <f ca="1">ROUND(INDIRECT(ADDRESS(ROW()+(0), COLUMN()+(-2), 1))*INDIRECT(ADDRESS(ROW()+(0), COLUMN()+(-1), 1)), 2)</f>
        <v>1449.83</v>
      </c>
    </row>
    <row r="27" spans="1:7" ht="13.50" thickBot="1" customHeight="1">
      <c r="A27" s="15"/>
      <c r="B27" s="15"/>
      <c r="C27" s="15"/>
      <c r="D27" s="15"/>
      <c r="E27" s="9" t="s">
        <v>59</v>
      </c>
      <c r="F27" s="9"/>
      <c r="G27" s="17">
        <f ca="1">ROUND(SUM(INDIRECT(ADDRESS(ROW()+(-1), COLUMN()+(0), 1)),INDIRECT(ADDRESS(ROW()+(-2), COLUMN()+(0), 1))), 2)</f>
        <v>2993.65</v>
      </c>
    </row>
    <row r="28" spans="1:7" ht="13.50" thickBot="1" customHeight="1">
      <c r="A28" s="15">
        <v>3</v>
      </c>
      <c r="B28" s="15"/>
      <c r="C28" s="15"/>
      <c r="D28" s="18" t="s">
        <v>60</v>
      </c>
      <c r="E28" s="18"/>
      <c r="F28" s="15"/>
      <c r="G28" s="15"/>
    </row>
    <row r="29" spans="1:7" ht="13.50" thickBot="1" customHeight="1">
      <c r="A29" s="19"/>
      <c r="B29" s="19"/>
      <c r="C29" s="20" t="s">
        <v>61</v>
      </c>
      <c r="D29" s="19" t="s">
        <v>62</v>
      </c>
      <c r="E29" s="13">
        <v>2</v>
      </c>
      <c r="F29" s="14">
        <f ca="1">ROUND(SUM(INDIRECT(ADDRESS(ROW()+(-2), COLUMN()+(1), 1)),INDIRECT(ADDRESS(ROW()+(-6), COLUMN()+(1), 1))), 2)</f>
        <v>15253.6</v>
      </c>
      <c r="G29" s="14">
        <f ca="1">ROUND(INDIRECT(ADDRESS(ROW()+(0), COLUMN()+(-2), 1))*INDIRECT(ADDRESS(ROW()+(0), COLUMN()+(-1), 1))/100, 2)</f>
        <v>305.07</v>
      </c>
    </row>
    <row r="30" spans="1:7" ht="13.50" thickBot="1" customHeight="1">
      <c r="A30" s="21" t="s">
        <v>63</v>
      </c>
      <c r="B30" s="21"/>
      <c r="C30" s="22"/>
      <c r="D30" s="23"/>
      <c r="E30" s="24" t="s">
        <v>64</v>
      </c>
      <c r="F30" s="25"/>
      <c r="G30" s="26">
        <f ca="1">ROUND(SUM(INDIRECT(ADDRESS(ROW()+(-1), COLUMN()+(0), 1)),INDIRECT(ADDRESS(ROW()+(-3), COLUMN()+(0), 1)),INDIRECT(ADDRESS(ROW()+(-7), COLUMN()+(0), 1))), 2)</f>
        <v>15558.7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E23:F23"/>
    <mergeCell ref="A24:B24"/>
    <mergeCell ref="D24:E24"/>
    <mergeCell ref="A25:B25"/>
    <mergeCell ref="A26:B26"/>
    <mergeCell ref="A27:B27"/>
    <mergeCell ref="E27:F27"/>
    <mergeCell ref="A28:B28"/>
    <mergeCell ref="D28:E28"/>
    <mergeCell ref="A29:B29"/>
    <mergeCell ref="A30:D30"/>
    <mergeCell ref="E30:F30"/>
  </mergeCells>
  <pageMargins left="0.147638" right="0.147638" top="0.206693" bottom="0.206693" header="0.0" footer="0.0"/>
  <pageSetup paperSize="9" orientation="portrait"/>
  <rowBreaks count="0" manualBreakCount="0">
    </rowBreaks>
</worksheet>
</file>