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<sst xmlns="http://schemas.openxmlformats.org/spreadsheetml/2006/main" count="65" uniqueCount="65">
  <si>
    <t xml:space="preserve"/>
  </si>
  <si>
    <t xml:space="preserve">ITM010</t>
  </si>
  <si>
    <t xml:space="preserve">Ud</t>
  </si>
  <si>
    <t xml:space="preserve">Montacoches.</t>
  </si>
  <si>
    <r>
      <rPr>
        <sz val="8.25"/>
        <color rgb="FF000000"/>
        <rFont val="Arial"/>
        <family val="2"/>
      </rPr>
      <t xml:space="preserve">Montacoches eléctrico de adherencia para 3000 kg y 0,6 m/s, sistema de accionamiento de 1 velocidad de 2 paradas (3 m), maniobra universal simple, puertas de acceso correderas automáticas de 220 cm de ancho y 200 cm de altura en acero pintado, cabina sin puerta y nivel medio de acabado.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</si>
  <si>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</si>
  <si>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</si>
  <si>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</si>
  <si>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</si>
  <si>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</si>
  <si>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</si>
  <si>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</si>
  <si>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mt39mec010b</t>
  </si>
  <si>
    <t xml:space="preserve">Ud</t>
  </si>
  <si>
    <t xml:space="preserve">Cabina con acabados de calidad media para montacoches eléctrico industrial de 3000 kg de carga nominal y 0,6 m/s de velocidad.</t>
  </si>
  <si>
    <t xml:space="preserve">mt39mea010a</t>
  </si>
  <si>
    <t xml:space="preserve">Ud</t>
  </si>
  <si>
    <t xml:space="preserve">Amortiguadores de foso y contrapesos para montacoches eléctrico industrial de 3000 kg de carga nominal y 0,6 m/s de velocidad.</t>
  </si>
  <si>
    <t xml:space="preserve">mt39mab010b</t>
  </si>
  <si>
    <t xml:space="preserve">Ud</t>
  </si>
  <si>
    <t xml:space="preserve">Botonera de piso con acabados de calidad media, para montacoches.</t>
  </si>
  <si>
    <t xml:space="preserve">mt39mab020d</t>
  </si>
  <si>
    <t xml:space="preserve">Ud</t>
  </si>
  <si>
    <t xml:space="preserve">Botonera de cabina para montacoches con acabados de calidad media y 2 paradas (3 m).</t>
  </si>
  <si>
    <t xml:space="preserve">mt39meg010a</t>
  </si>
  <si>
    <t xml:space="preserve">Ud</t>
  </si>
  <si>
    <t xml:space="preserve">Grupo tractor para montacoches eléctrico industrial de 3000 kg de carga nominal y 0,6 m/s de velocidad.</t>
  </si>
  <si>
    <t xml:space="preserve">mt39mel010a</t>
  </si>
  <si>
    <t xml:space="preserve">Ud</t>
  </si>
  <si>
    <t xml:space="preserve">Limitador de velocidad y paracaídas para montacoches eléctrico industrial de 3000 kg de carga nominal y 0,6 m/s de velocidad.</t>
  </si>
  <si>
    <t xml:space="preserve">mt39mem010a</t>
  </si>
  <si>
    <t xml:space="preserve">Ud</t>
  </si>
  <si>
    <t xml:space="preserve">Cuadro y cable de maniobra para montacoches eléctrico industrial de 3000 kg de carga nominal, 2 paradas (3 m) y 0,6 m/s de velocidad.</t>
  </si>
  <si>
    <t xml:space="preserve">mt39map010a</t>
  </si>
  <si>
    <t xml:space="preserve">Ud</t>
  </si>
  <si>
    <t xml:space="preserve">Puerta de acceso corredera automática de acero pintado de 220 cm de ancho y 200 cm de alto.</t>
  </si>
  <si>
    <t xml:space="preserve">mt39mer010a</t>
  </si>
  <si>
    <t xml:space="preserve">Ud</t>
  </si>
  <si>
    <t xml:space="preserve">Recorrido de guías y cables de tracción para montacoches eléctrico industrial de 3000 kg de carga nominal, 2 paradas (3 m) y 0,6 m/s de velocidad.</t>
  </si>
  <si>
    <t xml:space="preserve">mt39mes010a</t>
  </si>
  <si>
    <t xml:space="preserve">Ud</t>
  </si>
  <si>
    <t xml:space="preserve">Selector de paradas para montacoches eléctrico industrial de 0,6 m/s de velocidad.</t>
  </si>
  <si>
    <t xml:space="preserve">mt39www020</t>
  </si>
  <si>
    <t xml:space="preserve">Ud</t>
  </si>
  <si>
    <t xml:space="preserve">Material auxiliar para instalaciones de transporte.</t>
  </si>
  <si>
    <t xml:space="preserve">mt39www010</t>
  </si>
  <si>
    <t xml:space="preserve">Ud</t>
  </si>
  <si>
    <t xml:space="preserve">Lámpara de 40 W, incluso mecanismos de fijación y portalámparas.</t>
  </si>
  <si>
    <t xml:space="preserve">mt39www011</t>
  </si>
  <si>
    <t xml:space="preserve">Ud</t>
  </si>
  <si>
    <t xml:space="preserve">Gancho adosado al techo, capaz de soportar suspendido el mecanismo tractor.</t>
  </si>
  <si>
    <t xml:space="preserve">Subtotal materiales:</t>
  </si>
  <si>
    <t xml:space="preserve">Mano de obra</t>
  </si>
  <si>
    <t xml:space="preserve">mo016</t>
  </si>
  <si>
    <t xml:space="preserve">h</t>
  </si>
  <si>
    <t xml:space="preserve">Oficial 1ª instalador de aparatos elevadores.</t>
  </si>
  <si>
    <t xml:space="preserve">mo085</t>
  </si>
  <si>
    <t xml:space="preserve">h</t>
  </si>
  <si>
    <t xml:space="preserve">Ayudante instalador de aparatos elevadores.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</si>
  <si>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</si>
  <si>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</si>
  <si>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</si>
  <si>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</si>
  <si>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39.762,15€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</si>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</sst>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7.14" customWidth="1"/>
    <col min="4" max="4" width="69.02" customWidth="1"/>
    <col min="5" max="5" width="13.26" customWidth="1"/>
    <col min="6" max="6" width="12.58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9117.6</v>
      </c>
      <c r="G10" s="12">
        <f ca="1">ROUND(INDIRECT(ADDRESS(ROW()+(0), COLUMN()+(-2), 1))*INDIRECT(ADDRESS(ROW()+(0), COLUMN()+(-1), 1)), 2)</f>
        <v>9117.6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5724.42</v>
      </c>
      <c r="G11" s="12">
        <f ca="1">ROUND(INDIRECT(ADDRESS(ROW()+(0), COLUMN()+(-2), 1))*INDIRECT(ADDRESS(ROW()+(0), COLUMN()+(-1), 1)), 2)</f>
        <v>5724.42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2</v>
      </c>
      <c r="F12" s="12">
        <v>23.61</v>
      </c>
      <c r="G12" s="12">
        <f ca="1">ROUND(INDIRECT(ADDRESS(ROW()+(0), COLUMN()+(-2), 1))*INDIRECT(ADDRESS(ROW()+(0), COLUMN()+(-1), 1)), 2)</f>
        <v>47.22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1</v>
      </c>
      <c r="F13" s="12">
        <v>55.19</v>
      </c>
      <c r="G13" s="12">
        <f ca="1">ROUND(INDIRECT(ADDRESS(ROW()+(0), COLUMN()+(-2), 1))*INDIRECT(ADDRESS(ROW()+(0), COLUMN()+(-1), 1)), 2)</f>
        <v>55.19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1">
        <v>1</v>
      </c>
      <c r="F14" s="12">
        <v>20525.2</v>
      </c>
      <c r="G14" s="12">
        <f ca="1">ROUND(INDIRECT(ADDRESS(ROW()+(0), COLUMN()+(-2), 1))*INDIRECT(ADDRESS(ROW()+(0), COLUMN()+(-1), 1)), 2)</f>
        <v>20525.2</v>
      </c>
    </row>
    <row r="15" spans="1:7" ht="24.00" thickBot="1" customHeight="1">
      <c r="A15" s="1" t="s">
        <v>27</v>
      </c>
      <c r="B15" s="1"/>
      <c r="C15" s="10" t="s">
        <v>28</v>
      </c>
      <c r="D15" s="1" t="s">
        <v>29</v>
      </c>
      <c r="E15" s="11">
        <v>1</v>
      </c>
      <c r="F15" s="12">
        <v>5026.69</v>
      </c>
      <c r="G15" s="12">
        <f ca="1">ROUND(INDIRECT(ADDRESS(ROW()+(0), COLUMN()+(-2), 1))*INDIRECT(ADDRESS(ROW()+(0), COLUMN()+(-1), 1)), 2)</f>
        <v>5026.69</v>
      </c>
    </row>
    <row r="16" spans="1:7" ht="24.00" thickBot="1" customHeight="1">
      <c r="A16" s="1" t="s">
        <v>30</v>
      </c>
      <c r="B16" s="1"/>
      <c r="C16" s="10" t="s">
        <v>31</v>
      </c>
      <c r="D16" s="1" t="s">
        <v>32</v>
      </c>
      <c r="E16" s="11">
        <v>1</v>
      </c>
      <c r="F16" s="12">
        <v>4784.98</v>
      </c>
      <c r="G16" s="12">
        <f ca="1">ROUND(INDIRECT(ADDRESS(ROW()+(0), COLUMN()+(-2), 1))*INDIRECT(ADDRESS(ROW()+(0), COLUMN()+(-1), 1)), 2)</f>
        <v>4784.98</v>
      </c>
    </row>
    <row r="17" spans="1:7" ht="24.00" thickBot="1" customHeight="1">
      <c r="A17" s="1" t="s">
        <v>33</v>
      </c>
      <c r="B17" s="1"/>
      <c r="C17" s="10" t="s">
        <v>34</v>
      </c>
      <c r="D17" s="1" t="s">
        <v>35</v>
      </c>
      <c r="E17" s="11">
        <v>2</v>
      </c>
      <c r="F17" s="12">
        <v>1897.85</v>
      </c>
      <c r="G17" s="12">
        <f ca="1">ROUND(INDIRECT(ADDRESS(ROW()+(0), COLUMN()+(-2), 1))*INDIRECT(ADDRESS(ROW()+(0), COLUMN()+(-1), 1)), 2)</f>
        <v>3795.7</v>
      </c>
    </row>
    <row r="18" spans="1:7" ht="24.00" thickBot="1" customHeight="1">
      <c r="A18" s="1" t="s">
        <v>36</v>
      </c>
      <c r="B18" s="1"/>
      <c r="C18" s="10" t="s">
        <v>37</v>
      </c>
      <c r="D18" s="1" t="s">
        <v>38</v>
      </c>
      <c r="E18" s="11">
        <v>1</v>
      </c>
      <c r="F18" s="12">
        <v>5610.51</v>
      </c>
      <c r="G18" s="12">
        <f ca="1">ROUND(INDIRECT(ADDRESS(ROW()+(0), COLUMN()+(-2), 1))*INDIRECT(ADDRESS(ROW()+(0), COLUMN()+(-1), 1)), 2)</f>
        <v>5610.51</v>
      </c>
    </row>
    <row r="19" spans="1:7" ht="24.00" thickBot="1" customHeight="1">
      <c r="A19" s="1" t="s">
        <v>39</v>
      </c>
      <c r="B19" s="1"/>
      <c r="C19" s="10" t="s">
        <v>40</v>
      </c>
      <c r="D19" s="1" t="s">
        <v>41</v>
      </c>
      <c r="E19" s="11">
        <v>2</v>
      </c>
      <c r="F19" s="12">
        <v>66.09</v>
      </c>
      <c r="G19" s="12">
        <f ca="1">ROUND(INDIRECT(ADDRESS(ROW()+(0), COLUMN()+(-2), 1))*INDIRECT(ADDRESS(ROW()+(0), COLUMN()+(-1), 1)), 2)</f>
        <v>132.18</v>
      </c>
    </row>
    <row r="20" spans="1:7" ht="13.50" thickBot="1" customHeight="1">
      <c r="A20" s="1" t="s">
        <v>42</v>
      </c>
      <c r="B20" s="1"/>
      <c r="C20" s="10" t="s">
        <v>43</v>
      </c>
      <c r="D20" s="1" t="s">
        <v>44</v>
      </c>
      <c r="E20" s="11">
        <v>2</v>
      </c>
      <c r="F20" s="12">
        <v>10.08</v>
      </c>
      <c r="G20" s="12">
        <f ca="1">ROUND(INDIRECT(ADDRESS(ROW()+(0), COLUMN()+(-2), 1))*INDIRECT(ADDRESS(ROW()+(0), COLUMN()+(-1), 1)), 2)</f>
        <v>20.16</v>
      </c>
    </row>
    <row r="21" spans="1:7" ht="13.50" thickBot="1" customHeight="1">
      <c r="A21" s="1" t="s">
        <v>45</v>
      </c>
      <c r="B21" s="1"/>
      <c r="C21" s="10" t="s">
        <v>46</v>
      </c>
      <c r="D21" s="1" t="s">
        <v>47</v>
      </c>
      <c r="E21" s="11">
        <v>2</v>
      </c>
      <c r="F21" s="12">
        <v>4.14</v>
      </c>
      <c r="G21" s="12">
        <f ca="1">ROUND(INDIRECT(ADDRESS(ROW()+(0), COLUMN()+(-2), 1))*INDIRECT(ADDRESS(ROW()+(0), COLUMN()+(-1), 1)), 2)</f>
        <v>8.28</v>
      </c>
    </row>
    <row r="22" spans="1:7" ht="13.50" thickBot="1" customHeight="1">
      <c r="A22" s="1" t="s">
        <v>48</v>
      </c>
      <c r="B22" s="1"/>
      <c r="C22" s="10" t="s">
        <v>49</v>
      </c>
      <c r="D22" s="1" t="s">
        <v>50</v>
      </c>
      <c r="E22" s="13">
        <v>1</v>
      </c>
      <c r="F22" s="14">
        <v>41.44</v>
      </c>
      <c r="G22" s="14">
        <f ca="1">ROUND(INDIRECT(ADDRESS(ROW()+(0), COLUMN()+(-2), 1))*INDIRECT(ADDRESS(ROW()+(0), COLUMN()+(-1), 1)), 2)</f>
        <v>41.44</v>
      </c>
    </row>
    <row r="23" spans="1:7" ht="13.50" thickBot="1" customHeight="1">
      <c r="A23" s="15"/>
      <c r="B23" s="15"/>
      <c r="C23" s="15"/>
      <c r="D23" s="15"/>
      <c r="E23" s="9" t="s">
        <v>51</v>
      </c>
      <c r="F23" s="9"/>
      <c r="G23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54889.6</v>
      </c>
    </row>
    <row r="24" spans="1:7" ht="13.50" thickBot="1" customHeight="1">
      <c r="A24" s="15">
        <v>2</v>
      </c>
      <c r="B24" s="15"/>
      <c r="C24" s="15"/>
      <c r="D24" s="18" t="s">
        <v>52</v>
      </c>
      <c r="E24" s="18"/>
      <c r="F24" s="15"/>
      <c r="G24" s="15"/>
    </row>
    <row r="25" spans="1:7" ht="13.50" thickBot="1" customHeight="1">
      <c r="A25" s="1" t="s">
        <v>53</v>
      </c>
      <c r="B25" s="1"/>
      <c r="C25" s="10" t="s">
        <v>54</v>
      </c>
      <c r="D25" s="1" t="s">
        <v>55</v>
      </c>
      <c r="E25" s="11">
        <v>134.059</v>
      </c>
      <c r="F25" s="12">
        <v>23.16</v>
      </c>
      <c r="G25" s="12">
        <f ca="1">ROUND(INDIRECT(ADDRESS(ROW()+(0), COLUMN()+(-2), 1))*INDIRECT(ADDRESS(ROW()+(0), COLUMN()+(-1), 1)), 2)</f>
        <v>3104.81</v>
      </c>
    </row>
    <row r="26" spans="1:7" ht="13.50" thickBot="1" customHeight="1">
      <c r="A26" s="1" t="s">
        <v>56</v>
      </c>
      <c r="B26" s="1"/>
      <c r="C26" s="10" t="s">
        <v>57</v>
      </c>
      <c r="D26" s="1" t="s">
        <v>58</v>
      </c>
      <c r="E26" s="13">
        <v>134.059</v>
      </c>
      <c r="F26" s="14">
        <v>21.75</v>
      </c>
      <c r="G26" s="14">
        <f ca="1">ROUND(INDIRECT(ADDRESS(ROW()+(0), COLUMN()+(-2), 1))*INDIRECT(ADDRESS(ROW()+(0), COLUMN()+(-1), 1)), 2)</f>
        <v>2915.78</v>
      </c>
    </row>
    <row r="27" spans="1:7" ht="13.50" thickBot="1" customHeight="1">
      <c r="A27" s="15"/>
      <c r="B27" s="15"/>
      <c r="C27" s="15"/>
      <c r="D27" s="15"/>
      <c r="E27" s="9" t="s">
        <v>59</v>
      </c>
      <c r="F27" s="9"/>
      <c r="G27" s="17">
        <f ca="1">ROUND(SUM(INDIRECT(ADDRESS(ROW()+(-1), COLUMN()+(0), 1)),INDIRECT(ADDRESS(ROW()+(-2), COLUMN()+(0), 1))), 2)</f>
        <v>6020.59</v>
      </c>
    </row>
    <row r="28" spans="1:7" ht="13.50" thickBot="1" customHeight="1">
      <c r="A28" s="15">
        <v>3</v>
      </c>
      <c r="B28" s="15"/>
      <c r="C28" s="15"/>
      <c r="D28" s="18" t="s">
        <v>60</v>
      </c>
      <c r="E28" s="18"/>
      <c r="F28" s="15"/>
      <c r="G28" s="15"/>
    </row>
    <row r="29" spans="1:7" ht="13.50" thickBot="1" customHeight="1">
      <c r="A29" s="19"/>
      <c r="B29" s="19"/>
      <c r="C29" s="20" t="s">
        <v>61</v>
      </c>
      <c r="D29" s="19" t="s">
        <v>62</v>
      </c>
      <c r="E29" s="13">
        <v>2</v>
      </c>
      <c r="F29" s="14">
        <f ca="1">ROUND(SUM(INDIRECT(ADDRESS(ROW()+(-2), COLUMN()+(1), 1)),INDIRECT(ADDRESS(ROW()+(-6), COLUMN()+(1), 1))), 2)</f>
        <v>60910.2</v>
      </c>
      <c r="G29" s="14">
        <f ca="1">ROUND(INDIRECT(ADDRESS(ROW()+(0), COLUMN()+(-2), 1))*INDIRECT(ADDRESS(ROW()+(0), COLUMN()+(-1), 1))/100, 2)</f>
        <v>1218.2</v>
      </c>
    </row>
    <row r="30" spans="1:7" ht="13.50" thickBot="1" customHeight="1">
      <c r="A30" s="21" t="s">
        <v>63</v>
      </c>
      <c r="B30" s="21"/>
      <c r="C30" s="22"/>
      <c r="D30" s="23"/>
      <c r="E30" s="24" t="s">
        <v>64</v>
      </c>
      <c r="F30" s="25"/>
      <c r="G30" s="26">
        <f ca="1">ROUND(SUM(INDIRECT(ADDRESS(ROW()+(-1), COLUMN()+(0), 1)),INDIRECT(ADDRESS(ROW()+(-3), COLUMN()+(0), 1)),INDIRECT(ADDRESS(ROW()+(-7), COLUMN()+(0), 1))), 2)</f>
        <v>62128.4</v>
      </c>
    </row>
  </sheetData>
  <mergeCells count="3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E23:F23"/>
    <mergeCell ref="A24:B24"/>
    <mergeCell ref="D24:E24"/>
    <mergeCell ref="A25:B25"/>
    <mergeCell ref="A26:B26"/>
    <mergeCell ref="A27:B27"/>
    <mergeCell ref="E27:F27"/>
    <mergeCell ref="A28:B28"/>
    <mergeCell ref="D28:E28"/>
    <mergeCell ref="A29:B29"/>
    <mergeCell ref="A30:D30"/>
    <mergeCell ref="E30:F30"/>
  </mergeCells>
  <pageMargins left="0.147638" right="0.147638" top="0.206693" bottom="0.206693" header="0.0" footer="0.0"/>
  <pageSetup paperSize="9" orientation="portrait"/>
  <rowBreaks count="0" manualBreakCount="0">
    </rowBreaks>
</worksheet>
</file>