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<sst xmlns="http://schemas.openxmlformats.org/spreadsheetml/2006/main" count="45" uniqueCount="45">
  <si>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</si>
  <si>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LCY080</t>
  </si>
  <si>
    <t xml:space="preserve">Ud</t>
  </si>
  <si>
    <t xml:space="preserve">Carpintería exterior de aluminio "INALSA VENTANAS ALCAR".</t>
  </si>
  <si>
    <r>
      <rPr>
        <sz val="8.25"/>
        <color rgb="FF000000"/>
        <rFont val="Arial"/>
        <family val="2"/>
      </rPr>
      <t xml:space="preserve">Ventana de aluminio, serie AE0943 "INALSA VENTANAS ALCAR", con rotura de puente térmico, dos hojas practicables con apertura hacia el interior, dimensiones 500x500 mm, acabado lacado color blanco, con el sello QUALICOAT, que garantiza el espesor y la calidad del proceso de lacado, compuesta de hoja de 52 mm y marco de 55 mm, perfiles de 1,5 mm soldados a inglete, junquillos, galce, junta interior de estanqueidad, junta central de estanqueidad, manilla y herrajes, según UNE-EN 14351-1; transmitancia térmica del marco: Uh,m = desde 2,1 W/(m²K); espesor máximo del acristalamiento: 44 mm, con clasificación a la permeabilidad al aire clase 4, según UNE-EN 12207, clasificación a la estanqueidad al agua clase E1200, según UNE-EN 12208, y clasificación a la resistencia a la carga del viento clase C5, según UNE-EN 12210, sin premarco y sin persiana. Incluso patillas de anclaje para la fijación de la carpintería, sellador adhesivo y silicona neutra para sellado perimetral de las juntas exterior e interior, entre la carpintería y la obra. El precio no incluye el recibido en obra de la carpintería.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</si>
  <si>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</si>
  <si>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</si>
  <si>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</si>
  <si>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</si>
  <si>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</si>
  <si>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</si>
  <si>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</si>
  <si>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mt25alc050aaaa</t>
  </si>
  <si>
    <t xml:space="preserve">Ud</t>
  </si>
  <si>
    <t xml:space="preserve">Ventana de aluminio, serie AE0943 "INALSA VENTANAS ALCAR", con rotura de puente térmico, dos hojas practicables con apertura hacia el interior, dimensiones 500x500 mm, acabado lacado color blanco, con el sello QUALICOAT, que garantiza el espesor y la calidad del proceso de lacado, compuesta de hoja de 52 mm y marco de 55 mm, perfiles de 1,5 mm soldados a inglete, junquillos, galce, junta interior de estanqueidad, junta central de estanqueidad, manilla y herrajes, según UNE-EN 14351-1; transmitancia térmica del marco: Uh,m = desde 2,1 W/(m²K); espesor máximo del acristalamiento: 44 mm, con clasificación a la permeabilidad al aire clase 4, según UNE-EN 12207, clasificación a la estanqueidad al agua clase E1200, según UNE-EN 12208, y clasificación a la resistencia a la carga del viento clase C5, según UNE-EN 12210.</t>
  </si>
  <si>
    <t xml:space="preserve">mt22www010a</t>
  </si>
  <si>
    <t xml:space="preserve">Ud</t>
  </si>
  <si>
    <t xml:space="preserve">Cartucho de 290 ml de sellador adhesivo monocomponente, neutro, superelástico, a base de polímero MS, color blanco, con resistencia a la intemperie y a los rayos UV y elongación hasta rotura 750%.</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</si>
  <si>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</si>
  <si>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</si>
  <si>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UNE-EN ISO 868 y elongación a rotura &gt;= 800%, según UNE-EN ISO 8339.</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</si>
  <si>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</si>
  <si>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</si>
  <si>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</si>
  <si>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</si>
  <si>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</si>
  <si>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</si>
  <si>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</si>
  <si>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</si>
  <si>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</si>
  <si>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</si>
  <si>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</si>
  <si>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</si>
  <si>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31,21€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</si>
  <si>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</si>
  <si>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</si>
  <si>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</si>
  <si>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</si>
  <si>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</si>
  <si>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14351-1:2006+A2:2016</t>
  </si>
  <si>
    <t xml:space="preserve">1/3/4</t>
  </si>
  <si>
    <t xml:space="preserve">Ventanas y puertas. Norma de producto, características de prestación. Parte 1: Ventanas y puertas exteriores peatonales.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</si>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</sst>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8.16" customWidth="1"/>
    <col min="4" max="4" width="70.04" customWidth="1"/>
    <col min="5" max="5" width="2.04" customWidth="1"/>
    <col min="6" max="6" width="10.71" customWidth="1"/>
    <col min="7" max="7" width="2.89"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97.5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118.50" thickBot="1" customHeight="1">
      <c r="A10" s="1" t="s">
        <v>12</v>
      </c>
      <c r="B10" s="1"/>
      <c r="C10" s="10" t="s">
        <v>13</v>
      </c>
      <c r="D10" s="1" t="s">
        <v>14</v>
      </c>
      <c r="E10" s="1"/>
      <c r="F10" s="11">
        <v>1</v>
      </c>
      <c r="G10" s="11"/>
      <c r="H10" s="12">
        <v>228.62</v>
      </c>
      <c r="I10" s="12">
        <f ca="1">ROUND(INDIRECT(ADDRESS(ROW()+(0), COLUMN()+(-3), 1))*INDIRECT(ADDRESS(ROW()+(0), COLUMN()+(-1), 1)), 2)</f>
        <v>228.62</v>
      </c>
      <c r="J10" s="12"/>
    </row>
    <row r="11" spans="1:10" ht="34.50" thickBot="1" customHeight="1">
      <c r="A11" s="1" t="s">
        <v>15</v>
      </c>
      <c r="B11" s="1"/>
      <c r="C11" s="10" t="s">
        <v>16</v>
      </c>
      <c r="D11" s="1" t="s">
        <v>17</v>
      </c>
      <c r="E11" s="1"/>
      <c r="F11" s="11">
        <v>0.34</v>
      </c>
      <c r="G11" s="11"/>
      <c r="H11" s="12">
        <v>5.29</v>
      </c>
      <c r="I11" s="12">
        <f ca="1">ROUND(INDIRECT(ADDRESS(ROW()+(0), COLUMN()+(-3), 1))*INDIRECT(ADDRESS(ROW()+(0), COLUMN()+(-1), 1)), 2)</f>
        <v>1.8</v>
      </c>
      <c r="J11" s="12"/>
    </row>
    <row r="12" spans="1:10" ht="45.00" thickBot="1" customHeight="1">
      <c r="A12" s="1" t="s">
        <v>18</v>
      </c>
      <c r="B12" s="1"/>
      <c r="C12" s="10" t="s">
        <v>19</v>
      </c>
      <c r="D12" s="1" t="s">
        <v>20</v>
      </c>
      <c r="E12" s="1"/>
      <c r="F12" s="13">
        <v>0.16</v>
      </c>
      <c r="G12" s="13"/>
      <c r="H12" s="14">
        <v>4.73</v>
      </c>
      <c r="I12" s="14">
        <f ca="1">ROUND(INDIRECT(ADDRESS(ROW()+(0), COLUMN()+(-3), 1))*INDIRECT(ADDRESS(ROW()+(0), COLUMN()+(-1), 1)), 2)</f>
        <v>0.76</v>
      </c>
      <c r="J12" s="14"/>
    </row>
    <row r="13" spans="1:10" ht="13.50" thickBot="1" customHeight="1">
      <c r="A13" s="15"/>
      <c r="B13" s="15"/>
      <c r="C13" s="15"/>
      <c r="D13" s="15"/>
      <c r="E13" s="15"/>
      <c r="F13" s="9" t="s">
        <v>21</v>
      </c>
      <c r="G13" s="9"/>
      <c r="H13" s="9"/>
      <c r="I13" s="17">
        <f ca="1">ROUND(SUM(INDIRECT(ADDRESS(ROW()+(-1), COLUMN()+(0), 1)),INDIRECT(ADDRESS(ROW()+(-2), COLUMN()+(0), 1)),INDIRECT(ADDRESS(ROW()+(-3), COLUMN()+(0), 1))), 2)</f>
        <v>231.18</v>
      </c>
      <c r="J13" s="17"/>
    </row>
    <row r="14" spans="1:10" ht="13.50" thickBot="1" customHeight="1">
      <c r="A14" s="15">
        <v>2</v>
      </c>
      <c r="B14" s="15"/>
      <c r="C14" s="15"/>
      <c r="D14" s="18" t="s">
        <v>22</v>
      </c>
      <c r="E14" s="18"/>
      <c r="F14" s="18"/>
      <c r="G14" s="18"/>
      <c r="H14" s="15"/>
      <c r="I14" s="15"/>
      <c r="J14" s="15"/>
    </row>
    <row r="15" spans="1:10" ht="13.50" thickBot="1" customHeight="1">
      <c r="A15" s="1" t="s">
        <v>23</v>
      </c>
      <c r="B15" s="1"/>
      <c r="C15" s="10" t="s">
        <v>24</v>
      </c>
      <c r="D15" s="1" t="s">
        <v>25</v>
      </c>
      <c r="E15" s="1"/>
      <c r="F15" s="11">
        <v>1.319</v>
      </c>
      <c r="G15" s="11"/>
      <c r="H15" s="12">
        <v>22.82</v>
      </c>
      <c r="I15" s="12">
        <f ca="1">ROUND(INDIRECT(ADDRESS(ROW()+(0), COLUMN()+(-3), 1))*INDIRECT(ADDRESS(ROW()+(0), COLUMN()+(-1), 1)), 2)</f>
        <v>30.1</v>
      </c>
      <c r="J15" s="12"/>
    </row>
    <row r="16" spans="1:10" ht="13.50" thickBot="1" customHeight="1">
      <c r="A16" s="1" t="s">
        <v>26</v>
      </c>
      <c r="B16" s="1"/>
      <c r="C16" s="10" t="s">
        <v>27</v>
      </c>
      <c r="D16" s="1" t="s">
        <v>28</v>
      </c>
      <c r="E16" s="1"/>
      <c r="F16" s="13">
        <v>0.774</v>
      </c>
      <c r="G16" s="13"/>
      <c r="H16" s="14">
        <v>21.84</v>
      </c>
      <c r="I16" s="14">
        <f ca="1">ROUND(INDIRECT(ADDRESS(ROW()+(0), COLUMN()+(-3), 1))*INDIRECT(ADDRESS(ROW()+(0), COLUMN()+(-1), 1)), 2)</f>
        <v>16.9</v>
      </c>
      <c r="J16" s="14"/>
    </row>
    <row r="17" spans="1:10" ht="13.50" thickBot="1" customHeight="1">
      <c r="A17" s="15"/>
      <c r="B17" s="15"/>
      <c r="C17" s="15"/>
      <c r="D17" s="15"/>
      <c r="E17" s="15"/>
      <c r="F17" s="9" t="s">
        <v>29</v>
      </c>
      <c r="G17" s="9"/>
      <c r="H17" s="9"/>
      <c r="I17" s="17">
        <f ca="1">ROUND(SUM(INDIRECT(ADDRESS(ROW()+(-1), COLUMN()+(0), 1)),INDIRECT(ADDRESS(ROW()+(-2), COLUMN()+(0), 1))), 2)</f>
        <v>47</v>
      </c>
      <c r="J17" s="17"/>
    </row>
    <row r="18" spans="1:10" ht="13.50" thickBot="1" customHeight="1">
      <c r="A18" s="15">
        <v>3</v>
      </c>
      <c r="B18" s="15"/>
      <c r="C18" s="15"/>
      <c r="D18" s="18" t="s">
        <v>30</v>
      </c>
      <c r="E18" s="18"/>
      <c r="F18" s="18"/>
      <c r="G18" s="18"/>
      <c r="H18" s="15"/>
      <c r="I18" s="15"/>
      <c r="J18" s="15"/>
    </row>
    <row r="19" spans="1:10" ht="13.50" thickBot="1" customHeight="1">
      <c r="A19" s="19"/>
      <c r="B19" s="19"/>
      <c r="C19" s="20" t="s">
        <v>31</v>
      </c>
      <c r="D19" s="19" t="s">
        <v>32</v>
      </c>
      <c r="E19" s="19"/>
      <c r="F19" s="13">
        <v>2</v>
      </c>
      <c r="G19" s="13"/>
      <c r="H19" s="14">
        <f ca="1">ROUND(SUM(INDIRECT(ADDRESS(ROW()+(-2), COLUMN()+(1), 1)),INDIRECT(ADDRESS(ROW()+(-6), COLUMN()+(1), 1))), 2)</f>
        <v>278.18</v>
      </c>
      <c r="I19" s="14">
        <f ca="1">ROUND(INDIRECT(ADDRESS(ROW()+(0), COLUMN()+(-3), 1))*INDIRECT(ADDRESS(ROW()+(0), COLUMN()+(-1), 1))/100, 2)</f>
        <v>5.56</v>
      </c>
      <c r="J19" s="14"/>
    </row>
    <row r="20" spans="1:10" ht="13.50" thickBot="1" customHeight="1">
      <c r="A20" s="21" t="s">
        <v>33</v>
      </c>
      <c r="B20" s="21"/>
      <c r="C20" s="22"/>
      <c r="D20" s="23"/>
      <c r="E20" s="23"/>
      <c r="F20" s="24" t="s">
        <v>34</v>
      </c>
      <c r="G20" s="24"/>
      <c r="H20" s="25"/>
      <c r="I20" s="26">
        <f ca="1">ROUND(SUM(INDIRECT(ADDRESS(ROW()+(-1), COLUMN()+(0), 1)),INDIRECT(ADDRESS(ROW()+(-3), COLUMN()+(0), 1)),INDIRECT(ADDRESS(ROW()+(-7), COLUMN()+(0), 1))), 2)</f>
        <v>283.74</v>
      </c>
      <c r="J20" s="26"/>
    </row>
    <row r="23" spans="1:10" ht="13.50" thickBot="1" customHeight="1">
      <c r="A23" s="27" t="s">
        <v>35</v>
      </c>
      <c r="B23" s="27"/>
      <c r="C23" s="27"/>
      <c r="D23" s="27"/>
      <c r="E23" s="27" t="s">
        <v>36</v>
      </c>
      <c r="F23" s="27"/>
      <c r="G23" s="27" t="s">
        <v>37</v>
      </c>
      <c r="H23" s="27"/>
      <c r="I23" s="27"/>
      <c r="J23" s="27" t="s">
        <v>38</v>
      </c>
    </row>
    <row r="24" spans="1:10" ht="13.50" thickBot="1" customHeight="1">
      <c r="A24" s="28" t="s">
        <v>39</v>
      </c>
      <c r="B24" s="28"/>
      <c r="C24" s="28"/>
      <c r="D24" s="28"/>
      <c r="E24" s="29">
        <v>1.11202e+006</v>
      </c>
      <c r="F24" s="29"/>
      <c r="G24" s="29">
        <v>1.11202e+006</v>
      </c>
      <c r="H24" s="29"/>
      <c r="I24" s="29"/>
      <c r="J24" s="29" t="s">
        <v>40</v>
      </c>
    </row>
    <row r="25" spans="1:10" ht="24.00" thickBot="1" customHeight="1">
      <c r="A25" s="30" t="s">
        <v>41</v>
      </c>
      <c r="B25" s="30"/>
      <c r="C25" s="30"/>
      <c r="D25" s="30"/>
      <c r="E25" s="31"/>
      <c r="F25" s="31"/>
      <c r="G25" s="31"/>
      <c r="H25" s="31"/>
      <c r="I25" s="31"/>
      <c r="J25" s="31"/>
    </row>
    <row r="28" spans="1:1" ht="33.75" thickBot="1" customHeight="1">
      <c r="A28" s="1" t="s">
        <v>42</v>
      </c>
      <c r="B28" s="1"/>
      <c r="C28" s="1"/>
      <c r="D28" s="1"/>
      <c r="E28" s="1"/>
      <c r="F28" s="1"/>
      <c r="G28" s="1"/>
      <c r="H28" s="1"/>
      <c r="I28" s="1"/>
      <c r="J28" s="1"/>
    </row>
    <row r="29" spans="1:1" ht="33.75" thickBot="1" customHeight="1">
      <c r="A29" s="1" t="s">
        <v>43</v>
      </c>
      <c r="B29" s="1"/>
      <c r="C29" s="1"/>
      <c r="D29" s="1"/>
      <c r="E29" s="1"/>
      <c r="F29" s="1"/>
      <c r="G29" s="1"/>
      <c r="H29" s="1"/>
      <c r="I29" s="1"/>
      <c r="J29" s="1"/>
    </row>
    <row r="30" spans="1:1" ht="33.75" thickBot="1" customHeight="1">
      <c r="A30" s="1" t="s">
        <v>44</v>
      </c>
      <c r="B30" s="1"/>
      <c r="C30" s="1"/>
      <c r="D30" s="1"/>
      <c r="E30" s="1"/>
      <c r="F30" s="1"/>
      <c r="G30" s="1"/>
      <c r="H30" s="1"/>
      <c r="I30" s="1"/>
      <c r="J30" s="1"/>
    </row>
  </sheetData>
  <mergeCells count="62">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H13"/>
    <mergeCell ref="I13:J13"/>
    <mergeCell ref="A14:B14"/>
    <mergeCell ref="D14:G14"/>
    <mergeCell ref="I14:J14"/>
    <mergeCell ref="A15:B15"/>
    <mergeCell ref="D15:E15"/>
    <mergeCell ref="F15:G15"/>
    <mergeCell ref="I15:J15"/>
    <mergeCell ref="A16:B16"/>
    <mergeCell ref="D16:E16"/>
    <mergeCell ref="F16:G16"/>
    <mergeCell ref="I16:J16"/>
    <mergeCell ref="A17:B17"/>
    <mergeCell ref="D17:E17"/>
    <mergeCell ref="F17:H17"/>
    <mergeCell ref="I17:J17"/>
    <mergeCell ref="A18:B18"/>
    <mergeCell ref="D18:G18"/>
    <mergeCell ref="I18:J18"/>
    <mergeCell ref="A19:B19"/>
    <mergeCell ref="D19:E19"/>
    <mergeCell ref="F19:G19"/>
    <mergeCell ref="I19:J19"/>
    <mergeCell ref="A20:E20"/>
    <mergeCell ref="F20:H20"/>
    <mergeCell ref="I20:J20"/>
    <mergeCell ref="A23:D23"/>
    <mergeCell ref="E23:F23"/>
    <mergeCell ref="G23:I23"/>
    <mergeCell ref="A24:D24"/>
    <mergeCell ref="E24:F25"/>
    <mergeCell ref="G24:I25"/>
    <mergeCell ref="J24:J25"/>
    <mergeCell ref="A25:D25"/>
    <mergeCell ref="A28:J28"/>
    <mergeCell ref="A29:J29"/>
    <mergeCell ref="A30:J30"/>
  </mergeCells>
  <pageMargins left="0.147638" right="0.147638" top="0.206693" bottom="0.206693" header="0.0" footer="0.0"/>
  <pageSetup paperSize="9" orientation="portrait"/>
  <rowBreaks count="0" manualBreakCount="0">
    </rowBreaks>
</worksheet>
</file>