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<sst xmlns="http://schemas.openxmlformats.org/spreadsheetml/2006/main" count="45" uniqueCount="45">
  <si>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</si>
  <si>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LCY085</t>
  </si>
  <si>
    <t xml:space="preserve">Ud</t>
  </si>
  <si>
    <t xml:space="preserve">Puerta de entrada al edificio, de aluminio, "INALSA VENTANAS ALCAR".</t>
  </si>
  <si>
    <r>
      <rPr>
        <sz val="8.25"/>
        <color rgb="FF000000"/>
        <rFont val="Arial"/>
        <family val="2"/>
      </rPr>
      <t xml:space="preserve">Puerta de aluminio, serie AE0941 Coplanar "INALSA VENTANAS ALCAR", con rotura de puente térmico, una hoja practicable, dimensiones 600x1900 mm, acabado lacado color blanco, con el sello QUALICOAT, que garantiza el espesor y la calidad del proceso de lacado, compuesta de hoja de 66,6 mm y marco de 66,6 mm, perfiles de 1,5 mm soldados a inglete, junquillos, galce, junta interior de estanqueidad, junta central de estanqueidad, manilla y herrajes, según UNE-EN 14351-1; transmitancia térmica del marco: Uh,m = desde 2,5 W/(m²K); espesor máximo del acristalamiento: 48 mm, con clasificación a la permeabilidad al aire clase 4, según UNE-EN 12207, clasificación a la estanqueidad al agua clase E1350, según UNE-EN 12208, y clasificación a la resistencia a la carga del viento clase C5, según UNE-EN 12210, sin premarco. Incluso patillas de anclaje para la fijación de la carpintería, sellador adhesivo y silicona neutra para sellado perimetral de las juntas exterior e interior, entre la carpintería y la obra. El precio no incluye el recibido en obra de la carpintería.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</si>
  <si>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</si>
  <si>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</si>
  <si>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</si>
  <si>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</si>
  <si>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</si>
  <si>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</si>
  <si>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</si>
  <si>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mt25pal010aaa</t>
  </si>
  <si>
    <t xml:space="preserve">Ud</t>
  </si>
  <si>
    <t xml:space="preserve">Puerta de aluminio, serie AE0941 Coplanar "INALSA VENTANAS ALCAR", con rotura de puente térmico, una hoja practicable, dimensiones 600x1900 mm, acabado lacado color blanco, con el sello QUALICOAT, que garantiza el espesor y la calidad del proceso de lacado, compuesta de hoja de 66,6 mm y marco de 66,6 mm, perfiles de 1,5 mm soldados a inglete, junquillos, galce, junta interior de estanqueidad, junta central de estanqueidad, manilla y herrajes, según UNE-EN 14351-1; transmitancia térmica del marco: Uh,m = desde 2,5 W/(m²K); espesor máximo del acristalamiento: 48 mm, con clasificación a la permeabilidad al aire clase 4, según UNE-EN 12207, clasificación a la estanqueidad al agua clase E1350, según UNE-EN 12208, y clasificación a la resistencia a la carga del viento clase C5, según UNE-EN 12210.</t>
  </si>
  <si>
    <t xml:space="preserve">mt22www010a</t>
  </si>
  <si>
    <t xml:space="preserve">Ud</t>
  </si>
  <si>
    <t xml:space="preserve">Cartucho de 290 ml de sellador adhesivo monocomponente, neutro, superelástico, a base de polímero MS, color blanco, con resistencia a la intemperie y a los rayos UV y elongación hasta rotura 750%.</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</si>
  <si>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</si>
  <si>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</si>
  <si>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</si>
  <si>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</si>
  <si>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</si>
  <si>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</si>
  <si>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</si>
  <si>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</si>
  <si>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</si>
  <si>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</si>
  <si>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</si>
  <si>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</si>
  <si>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</si>
  <si>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</si>
  <si>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</si>
  <si>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88,08€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</si>
  <si>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</si>
  <si>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</si>
  <si>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</si>
  <si>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</si>
  <si>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</si>
  <si>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14351-1:2006+A2:2016</t>
  </si>
  <si>
    <t xml:space="preserve">1/3/4</t>
  </si>
  <si>
    <t xml:space="preserve">Ventanas y puertas. Norma de producto, características de prestación. Parte 1: Ventanas y puertas exteriores peatonales.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</si>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</sst>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70.38" customWidth="1"/>
    <col min="5" max="5" width="2.04"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108.00" thickBot="1" customHeight="1">
      <c r="A10" s="1" t="s">
        <v>12</v>
      </c>
      <c r="B10" s="1"/>
      <c r="C10" s="10" t="s">
        <v>13</v>
      </c>
      <c r="D10" s="1" t="s">
        <v>14</v>
      </c>
      <c r="E10" s="1"/>
      <c r="F10" s="11">
        <v>1</v>
      </c>
      <c r="G10" s="11"/>
      <c r="H10" s="12">
        <v>718.52</v>
      </c>
      <c r="I10" s="12">
        <f ca="1">ROUND(INDIRECT(ADDRESS(ROW()+(0), COLUMN()+(-3), 1))*INDIRECT(ADDRESS(ROW()+(0), COLUMN()+(-1), 1)), 2)</f>
        <v>718.52</v>
      </c>
      <c r="J10" s="12"/>
    </row>
    <row r="11" spans="1:10" ht="34.50" thickBot="1" customHeight="1">
      <c r="A11" s="1" t="s">
        <v>15</v>
      </c>
      <c r="B11" s="1"/>
      <c r="C11" s="10" t="s">
        <v>16</v>
      </c>
      <c r="D11" s="1" t="s">
        <v>17</v>
      </c>
      <c r="E11" s="1"/>
      <c r="F11" s="11">
        <v>0.85</v>
      </c>
      <c r="G11" s="11"/>
      <c r="H11" s="12">
        <v>5.29</v>
      </c>
      <c r="I11" s="12">
        <f ca="1">ROUND(INDIRECT(ADDRESS(ROW()+(0), COLUMN()+(-3), 1))*INDIRECT(ADDRESS(ROW()+(0), COLUMN()+(-1), 1)), 2)</f>
        <v>4.5</v>
      </c>
      <c r="J11" s="12"/>
    </row>
    <row r="12" spans="1:10" ht="45.00" thickBot="1" customHeight="1">
      <c r="A12" s="1" t="s">
        <v>18</v>
      </c>
      <c r="B12" s="1"/>
      <c r="C12" s="10" t="s">
        <v>19</v>
      </c>
      <c r="D12" s="1" t="s">
        <v>20</v>
      </c>
      <c r="E12" s="1"/>
      <c r="F12" s="13">
        <v>0.4</v>
      </c>
      <c r="G12" s="13"/>
      <c r="H12" s="14">
        <v>4.73</v>
      </c>
      <c r="I12" s="14">
        <f ca="1">ROUND(INDIRECT(ADDRESS(ROW()+(0), COLUMN()+(-3), 1))*INDIRECT(ADDRESS(ROW()+(0), COLUMN()+(-1), 1)), 2)</f>
        <v>1.89</v>
      </c>
      <c r="J12" s="14"/>
    </row>
    <row r="13" spans="1:10" ht="13.50" thickBot="1" customHeight="1">
      <c r="A13" s="15"/>
      <c r="B13" s="15"/>
      <c r="C13" s="15"/>
      <c r="D13" s="15"/>
      <c r="E13" s="15"/>
      <c r="F13" s="9" t="s">
        <v>21</v>
      </c>
      <c r="G13" s="9"/>
      <c r="H13" s="9"/>
      <c r="I13" s="17">
        <f ca="1">ROUND(SUM(INDIRECT(ADDRESS(ROW()+(-1), COLUMN()+(0), 1)),INDIRECT(ADDRESS(ROW()+(-2), COLUMN()+(0), 1)),INDIRECT(ADDRESS(ROW()+(-3), COLUMN()+(0), 1))), 2)</f>
        <v>724.91</v>
      </c>
      <c r="J13" s="17"/>
    </row>
    <row r="14" spans="1:10" ht="13.50" thickBot="1" customHeight="1">
      <c r="A14" s="15">
        <v>2</v>
      </c>
      <c r="B14" s="15"/>
      <c r="C14" s="15"/>
      <c r="D14" s="18" t="s">
        <v>22</v>
      </c>
      <c r="E14" s="18"/>
      <c r="F14" s="18"/>
      <c r="G14" s="18"/>
      <c r="H14" s="15"/>
      <c r="I14" s="15"/>
      <c r="J14" s="15"/>
    </row>
    <row r="15" spans="1:10" ht="13.50" thickBot="1" customHeight="1">
      <c r="A15" s="1" t="s">
        <v>23</v>
      </c>
      <c r="B15" s="1"/>
      <c r="C15" s="10" t="s">
        <v>24</v>
      </c>
      <c r="D15" s="1" t="s">
        <v>25</v>
      </c>
      <c r="E15" s="1"/>
      <c r="F15" s="11">
        <v>1.596</v>
      </c>
      <c r="G15" s="11"/>
      <c r="H15" s="12">
        <v>22.82</v>
      </c>
      <c r="I15" s="12">
        <f ca="1">ROUND(INDIRECT(ADDRESS(ROW()+(0), COLUMN()+(-3), 1))*INDIRECT(ADDRESS(ROW()+(0), COLUMN()+(-1), 1)), 2)</f>
        <v>36.42</v>
      </c>
      <c r="J15" s="12"/>
    </row>
    <row r="16" spans="1:10" ht="13.50" thickBot="1" customHeight="1">
      <c r="A16" s="1" t="s">
        <v>26</v>
      </c>
      <c r="B16" s="1"/>
      <c r="C16" s="10" t="s">
        <v>27</v>
      </c>
      <c r="D16" s="1" t="s">
        <v>28</v>
      </c>
      <c r="E16" s="1"/>
      <c r="F16" s="13">
        <v>1.085</v>
      </c>
      <c r="G16" s="13"/>
      <c r="H16" s="14">
        <v>21.84</v>
      </c>
      <c r="I16" s="14">
        <f ca="1">ROUND(INDIRECT(ADDRESS(ROW()+(0), COLUMN()+(-3), 1))*INDIRECT(ADDRESS(ROW()+(0), COLUMN()+(-1), 1)), 2)</f>
        <v>23.7</v>
      </c>
      <c r="J16" s="14"/>
    </row>
    <row r="17" spans="1:10" ht="13.50" thickBot="1" customHeight="1">
      <c r="A17" s="15"/>
      <c r="B17" s="15"/>
      <c r="C17" s="15"/>
      <c r="D17" s="15"/>
      <c r="E17" s="15"/>
      <c r="F17" s="9" t="s">
        <v>29</v>
      </c>
      <c r="G17" s="9"/>
      <c r="H17" s="9"/>
      <c r="I17" s="17">
        <f ca="1">ROUND(SUM(INDIRECT(ADDRESS(ROW()+(-1), COLUMN()+(0), 1)),INDIRECT(ADDRESS(ROW()+(-2), COLUMN()+(0), 1))), 2)</f>
        <v>60.12</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1)),INDIRECT(ADDRESS(ROW()+(-6), COLUMN()+(1), 1))), 2)</f>
        <v>785.03</v>
      </c>
      <c r="I19" s="14">
        <f ca="1">ROUND(INDIRECT(ADDRESS(ROW()+(0), COLUMN()+(-3), 1))*INDIRECT(ADDRESS(ROW()+(0), COLUMN()+(-1), 1))/100, 2)</f>
        <v>15.7</v>
      </c>
      <c r="J19" s="14"/>
    </row>
    <row r="20" spans="1:10" ht="13.50" thickBot="1" customHeight="1">
      <c r="A20" s="21" t="s">
        <v>33</v>
      </c>
      <c r="B20" s="21"/>
      <c r="C20" s="22"/>
      <c r="D20" s="23"/>
      <c r="E20" s="23"/>
      <c r="F20" s="24" t="s">
        <v>34</v>
      </c>
      <c r="G20" s="24"/>
      <c r="H20" s="25"/>
      <c r="I20" s="26">
        <f ca="1">ROUND(SUM(INDIRECT(ADDRESS(ROW()+(-1), COLUMN()+(0), 1)),INDIRECT(ADDRESS(ROW()+(-3), COLUMN()+(0), 1)),INDIRECT(ADDRESS(ROW()+(-7), COLUMN()+(0), 1))), 2)</f>
        <v>800.73</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1.11202e+006</v>
      </c>
      <c r="F24" s="29"/>
      <c r="G24" s="29">
        <v>1.11202e+006</v>
      </c>
      <c r="H24" s="29"/>
      <c r="I24" s="29"/>
      <c r="J24" s="29" t="s">
        <v>40</v>
      </c>
    </row>
    <row r="25" spans="1:10" ht="24.00" thickBot="1" customHeight="1">
      <c r="A25" s="30" t="s">
        <v>41</v>
      </c>
      <c r="B25" s="30"/>
      <c r="C25" s="30"/>
      <c r="D25" s="30"/>
      <c r="E25" s="31"/>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H13"/>
    <mergeCell ref="I13:J13"/>
    <mergeCell ref="A14:B14"/>
    <mergeCell ref="D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