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<sst xmlns="http://schemas.openxmlformats.org/spreadsheetml/2006/main" count="47" uniqueCount="47">
  <si>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</si>
  <si>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LEA031</t>
  </si>
  <si>
    <t xml:space="preserve">Ud</t>
  </si>
  <si>
    <t xml:space="preserve">Block de puerta exterior de entrada a vivienda, vidriera, de acero galvanizado, con moldura, "PUERTAS THT".</t>
  </si>
  <si>
    <r>
      <rPr>
        <sz val="8.25"/>
        <color rgb="FF000000"/>
        <rFont val="Arial"/>
        <family val="2"/>
      </rPr>
      <t xml:space="preserve">Block de puerta exterior de entrada a vivienda, vidriera, de una hoja, con moldura de estilo provenzal, serie Saga 100 Cristal, modelo Semiprovenzal CR "PUERTAS THT",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3+3 mm, cámara de aire de 8 mm, vidrio exterior laminar translúcido de 3+3 mm), bastidor de acero y marco de acero galvanizado de 1,5 mm de espesor y 100 mm de anchura con patillas de anclaje a obra, con cerradura de seguridad con tres puntos frontales de cierre; sin premarco. Incluso patillas de anclaje para la fijación del marco al paramento, tapajuntas "PUERTAS THT" de 45 mm de anchura, acabado lacado color blanco y tapeta "PUERTAS THT"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</si>
  <si>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</si>
  <si>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</si>
  <si>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</si>
  <si>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</si>
  <si>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</si>
  <si>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</si>
  <si>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</si>
  <si>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mt26pet211cafb</t>
  </si>
  <si>
    <t xml:space="preserve">Ud</t>
  </si>
  <si>
    <t xml:space="preserve">Block de puerta exterior de entrada a vivienda, vidriera, de una hoja, con moldura de estilo provenzal, serie Saga 100 Cristal, modelo Semiprovenzal CR "PUERTAS THT",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3+3 mm, cámara de aire de 8 mm, vidrio exterior laminar translúcido de 3+3 mm), bastidor de acero y marco de acero galvanizado de 1,5 mm de espesor y 100 mm de anchura con patillas de anclaje a obra, con cerradura de seguridad con tres puntos frontales de cierre, bisagras de alta seguridad, antipalanca, manivela curva con escudo de roseta, de acero inoxidable, pomo circular con escudo de roseta, de acero inoxidable y junta perimetral de estanqueidad de caucho.</t>
  </si>
  <si>
    <t xml:space="preserve">mt26pet135s</t>
  </si>
  <si>
    <t xml:space="preserve">m</t>
  </si>
  <si>
    <t xml:space="preserve">Tapeta "PUERTAS THT" de 40 mm de anchura, acabado lacado color blanco.</t>
  </si>
  <si>
    <t xml:space="preserve">mt26pet130g</t>
  </si>
  <si>
    <t xml:space="preserve">m</t>
  </si>
  <si>
    <t xml:space="preserve">Tapajuntas "PUERTAS THT"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</si>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</sst>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70.04" customWidth="1"/>
    <col min="5" max="5" width="2.21"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29.00" thickBot="1" customHeight="1">
      <c r="A10" s="1" t="s">
        <v>12</v>
      </c>
      <c r="B10" s="1"/>
      <c r="C10" s="10" t="s">
        <v>13</v>
      </c>
      <c r="D10" s="1" t="s">
        <v>14</v>
      </c>
      <c r="E10" s="1"/>
      <c r="F10" s="11">
        <v>1</v>
      </c>
      <c r="G10" s="11"/>
      <c r="H10" s="12">
        <v>677</v>
      </c>
      <c r="I10" s="12">
        <f ca="1">ROUND(INDIRECT(ADDRESS(ROW()+(0), COLUMN()+(-3), 1))*INDIRECT(ADDRESS(ROW()+(0), COLUMN()+(-1), 1)), 2)</f>
        <v>677</v>
      </c>
      <c r="J10" s="12"/>
    </row>
    <row r="11" spans="1:10" ht="13.50" thickBot="1" customHeight="1">
      <c r="A11" s="1" t="s">
        <v>15</v>
      </c>
      <c r="B11" s="1"/>
      <c r="C11" s="10" t="s">
        <v>16</v>
      </c>
      <c r="D11" s="1" t="s">
        <v>17</v>
      </c>
      <c r="E11" s="1"/>
      <c r="F11" s="11">
        <v>4.8</v>
      </c>
      <c r="G11" s="11"/>
      <c r="H11" s="12">
        <v>25.51</v>
      </c>
      <c r="I11" s="12">
        <f ca="1">ROUND(INDIRECT(ADDRESS(ROW()+(0), COLUMN()+(-3), 1))*INDIRECT(ADDRESS(ROW()+(0), COLUMN()+(-1), 1)), 2)</f>
        <v>122.45</v>
      </c>
      <c r="J11" s="12"/>
    </row>
    <row r="12" spans="1:10" ht="13.50" thickBot="1" customHeight="1">
      <c r="A12" s="1" t="s">
        <v>18</v>
      </c>
      <c r="B12" s="1"/>
      <c r="C12" s="10" t="s">
        <v>19</v>
      </c>
      <c r="D12" s="1" t="s">
        <v>20</v>
      </c>
      <c r="E12" s="1"/>
      <c r="F12" s="11">
        <v>4.8</v>
      </c>
      <c r="G12" s="11"/>
      <c r="H12" s="12">
        <v>24.53</v>
      </c>
      <c r="I12" s="12">
        <f ca="1">ROUND(INDIRECT(ADDRESS(ROW()+(0), COLUMN()+(-3), 1))*INDIRECT(ADDRESS(ROW()+(0), COLUMN()+(-1), 1)), 2)</f>
        <v>117.74</v>
      </c>
      <c r="J12" s="12"/>
    </row>
    <row r="13" spans="1:10" ht="45.00" thickBot="1" customHeight="1">
      <c r="A13" s="1" t="s">
        <v>21</v>
      </c>
      <c r="B13" s="1"/>
      <c r="C13" s="10" t="s">
        <v>22</v>
      </c>
      <c r="D13" s="1" t="s">
        <v>23</v>
      </c>
      <c r="E13" s="1"/>
      <c r="F13" s="13">
        <v>0.1</v>
      </c>
      <c r="G13" s="13"/>
      <c r="H13" s="14">
        <v>8.37</v>
      </c>
      <c r="I13" s="14">
        <f ca="1">ROUND(INDIRECT(ADDRESS(ROW()+(0), COLUMN()+(-3), 1))*INDIRECT(ADDRESS(ROW()+(0), COLUMN()+(-1), 1)), 2)</f>
        <v>0.84</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918.03</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1.355</v>
      </c>
      <c r="G16" s="11"/>
      <c r="H16" s="12">
        <v>22.82</v>
      </c>
      <c r="I16" s="12">
        <f ca="1">ROUND(INDIRECT(ADDRESS(ROW()+(0), COLUMN()+(-3), 1))*INDIRECT(ADDRESS(ROW()+(0), COLUMN()+(-1), 1)), 2)</f>
        <v>30.92</v>
      </c>
      <c r="J16" s="12"/>
    </row>
    <row r="17" spans="1:10" ht="13.50" thickBot="1" customHeight="1">
      <c r="A17" s="1" t="s">
        <v>29</v>
      </c>
      <c r="B17" s="1"/>
      <c r="C17" s="10" t="s">
        <v>30</v>
      </c>
      <c r="D17" s="1" t="s">
        <v>31</v>
      </c>
      <c r="E17" s="1"/>
      <c r="F17" s="13">
        <v>1.119</v>
      </c>
      <c r="G17" s="13"/>
      <c r="H17" s="14">
        <v>21.84</v>
      </c>
      <c r="I17" s="14">
        <f ca="1">ROUND(INDIRECT(ADDRESS(ROW()+(0), COLUMN()+(-3), 1))*INDIRECT(ADDRESS(ROW()+(0), COLUMN()+(-1), 1)), 2)</f>
        <v>24.44</v>
      </c>
      <c r="J17" s="14"/>
    </row>
    <row r="18" spans="1:10" ht="13.50" thickBot="1" customHeight="1">
      <c r="A18" s="15"/>
      <c r="B18" s="15"/>
      <c r="C18" s="15"/>
      <c r="D18" s="15"/>
      <c r="E18" s="15"/>
      <c r="F18" s="9" t="s">
        <v>32</v>
      </c>
      <c r="G18" s="9"/>
      <c r="H18" s="9"/>
      <c r="I18" s="17">
        <f ca="1">ROUND(SUM(INDIRECT(ADDRESS(ROW()+(-1), COLUMN()+(0), 1)),INDIRECT(ADDRESS(ROW()+(-2), COLUMN()+(0), 1))), 2)</f>
        <v>55.36</v>
      </c>
      <c r="J18" s="17"/>
    </row>
    <row r="19" spans="1:10" ht="13.50" thickBot="1" customHeight="1">
      <c r="A19" s="15">
        <v>3</v>
      </c>
      <c r="B19" s="15"/>
      <c r="C19" s="15"/>
      <c r="D19" s="18" t="s">
        <v>33</v>
      </c>
      <c r="E19" s="18"/>
      <c r="F19" s="18"/>
      <c r="G19" s="18"/>
      <c r="H19" s="15"/>
      <c r="I19" s="15"/>
      <c r="J19" s="15"/>
    </row>
    <row r="20" spans="1:10" ht="13.50" thickBot="1" customHeight="1">
      <c r="A20" s="19"/>
      <c r="B20" s="19"/>
      <c r="C20" s="20" t="s">
        <v>34</v>
      </c>
      <c r="D20" s="19" t="s">
        <v>35</v>
      </c>
      <c r="E20" s="19"/>
      <c r="F20" s="13">
        <v>2</v>
      </c>
      <c r="G20" s="13"/>
      <c r="H20" s="14">
        <f ca="1">ROUND(SUM(INDIRECT(ADDRESS(ROW()+(-2), COLUMN()+(1), 1)),INDIRECT(ADDRESS(ROW()+(-6), COLUMN()+(1), 1))), 2)</f>
        <v>973.39</v>
      </c>
      <c r="I20" s="14">
        <f ca="1">ROUND(INDIRECT(ADDRESS(ROW()+(0), COLUMN()+(-3), 1))*INDIRECT(ADDRESS(ROW()+(0), COLUMN()+(-1), 1))/100, 2)</f>
        <v>19.47</v>
      </c>
      <c r="J20" s="14"/>
    </row>
    <row r="21" spans="1:10" ht="13.50" thickBot="1" customHeight="1">
      <c r="A21" s="8"/>
      <c r="B21" s="8"/>
      <c r="C21" s="8"/>
      <c r="D21" s="8"/>
      <c r="E21" s="8"/>
      <c r="F21" s="21" t="s">
        <v>36</v>
      </c>
      <c r="G21" s="21"/>
      <c r="H21" s="21"/>
      <c r="I21" s="22">
        <f ca="1">ROUND(SUM(INDIRECT(ADDRESS(ROW()+(-1), COLUMN()+(0), 1)),INDIRECT(ADDRESS(ROW()+(-3), COLUMN()+(0), 1)),INDIRECT(ADDRESS(ROW()+(-7), COLUMN()+(0), 1))), 2)</f>
        <v>992.86</v>
      </c>
      <c r="J21" s="22"/>
    </row>
    <row r="24" spans="1:10" ht="13.50" thickBot="1" customHeight="1">
      <c r="A24" s="23" t="s">
        <v>37</v>
      </c>
      <c r="B24" s="23"/>
      <c r="C24" s="23"/>
      <c r="D24" s="23"/>
      <c r="E24" s="23" t="s">
        <v>38</v>
      </c>
      <c r="F24" s="23"/>
      <c r="G24" s="23" t="s">
        <v>39</v>
      </c>
      <c r="H24" s="23"/>
      <c r="I24" s="23"/>
      <c r="J24" s="23" t="s">
        <v>40</v>
      </c>
    </row>
    <row r="25" spans="1:10" ht="13.50" thickBot="1" customHeight="1">
      <c r="A25" s="24" t="s">
        <v>41</v>
      </c>
      <c r="B25" s="24"/>
      <c r="C25" s="24"/>
      <c r="D25" s="24"/>
      <c r="E25" s="25">
        <v>1.4102e+007</v>
      </c>
      <c r="F25" s="25"/>
      <c r="G25" s="25">
        <v>1.4102e+007</v>
      </c>
      <c r="H25" s="25"/>
      <c r="I25" s="25"/>
      <c r="J25" s="25" t="s">
        <v>42</v>
      </c>
    </row>
    <row r="26" spans="1:10" ht="24.00" thickBot="1" customHeight="1">
      <c r="A26" s="26" t="s">
        <v>43</v>
      </c>
      <c r="B26" s="26"/>
      <c r="C26" s="26"/>
      <c r="D26" s="26"/>
      <c r="E26" s="27"/>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B21"/>
    <mergeCell ref="D21:E21"/>
    <mergeCell ref="F21:H21"/>
    <mergeCell ref="I21:J21"/>
    <mergeCell ref="A24:D24"/>
    <mergeCell ref="E24:F24"/>
    <mergeCell ref="G24:I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