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<sst xmlns="http://schemas.openxmlformats.org/spreadsheetml/2006/main" count="44" uniqueCount="44">
  <si>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</si>
  <si>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LTM010</t>
  </si>
  <si>
    <t xml:space="preserve">Ud</t>
  </si>
  <si>
    <t xml:space="preserve">Block de puerta interior técnica abatible, de madera, en edificio de uso público.</t>
  </si>
  <si>
    <r>
      <rPr>
        <sz val="8.25"/>
        <color rgb="FF000000"/>
        <rFont val="Arial"/>
        <family val="2"/>
      </rPr>
      <t xml:space="preserve">Block de puerta interior técnica abatible, de madera, para edificio de uso público, de una hoja, lisa, de 203x82,5x3,5 cm, compuesto por alma de tablero aglomerado de partículas, recubierto con laminado de alta presión (HPL), formado por varias capas de papel kraft impregnadas en resina fenólica, cantos de placa laminada compacta de alta presión (HPL), bastidor de tablero contrachapado y cerco de madera de pino; sobre precerco de pino país de 90x35 mm. Incluso pernios, manilla y cerradura de acero inoxidable, accesorios, herrajes de colgar y espuma de poliuretano para relleno de la holgura entre precerco y block de puerta. El precio no incluye el recibido en obra del precerco.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</si>
  <si>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</si>
  <si>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</si>
  <si>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</si>
  <si>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</si>
  <si>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</si>
  <si>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</si>
  <si>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</si>
  <si>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mt22aap011ja</t>
  </si>
  <si>
    <t xml:space="preserve">Ud</t>
  </si>
  <si>
    <t xml:space="preserve">Precerco de madera de pino, 90x35 mm, para puerta de una hoja, con elementos de fijación.</t>
  </si>
  <si>
    <t xml:space="preserve">mt22bta010aa</t>
  </si>
  <si>
    <t xml:space="preserve">Ud</t>
  </si>
  <si>
    <t xml:space="preserve">Block de puerta interior técnica abatible, de madera, para edificio de uso público, de una hoja, lisa, de 203x82,5x3,5 cm, compuesto por alma de tablero aglomerado de partículas, recubierto con laminado de alta presión (HPL), formado por varias capas de papel kraft impregnadas en resina fenólica, cantos de placa laminada compacta de alta presión (HPL), bastidor de tablero contrachapado y cerco de madera de pino, con tapajuntas, pernios, manilla y cerradura de acero inoxidable, accesorios y herrajes de colgar.</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</si>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</sst>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6.46" customWidth="1"/>
    <col min="5" max="5" width="71.23" customWidth="1"/>
    <col min="6" max="6" width="2.21"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24.00" thickBot="1" customHeight="1">
      <c r="A10" s="1" t="s">
        <v>12</v>
      </c>
      <c r="B10" s="1"/>
      <c r="C10" s="10" t="s">
        <v>13</v>
      </c>
      <c r="D10" s="10"/>
      <c r="E10" s="1" t="s">
        <v>14</v>
      </c>
      <c r="F10" s="1"/>
      <c r="G10" s="11">
        <v>1</v>
      </c>
      <c r="H10" s="11"/>
      <c r="I10" s="12">
        <v>17.39</v>
      </c>
      <c r="J10" s="12">
        <f ca="1">ROUND(INDIRECT(ADDRESS(ROW()+(0), COLUMN()+(-3), 1))*INDIRECT(ADDRESS(ROW()+(0), COLUMN()+(-1), 1)), 2)</f>
        <v>17.39</v>
      </c>
      <c r="K10" s="12"/>
    </row>
    <row r="11" spans="1:11" ht="76.50" thickBot="1" customHeight="1">
      <c r="A11" s="1" t="s">
        <v>15</v>
      </c>
      <c r="B11" s="1"/>
      <c r="C11" s="10" t="s">
        <v>16</v>
      </c>
      <c r="D11" s="10"/>
      <c r="E11" s="1" t="s">
        <v>17</v>
      </c>
      <c r="F11" s="1"/>
      <c r="G11" s="11">
        <v>1</v>
      </c>
      <c r="H11" s="11"/>
      <c r="I11" s="12">
        <v>331.22</v>
      </c>
      <c r="J11" s="12">
        <f ca="1">ROUND(INDIRECT(ADDRESS(ROW()+(0), COLUMN()+(-3), 1))*INDIRECT(ADDRESS(ROW()+(0), COLUMN()+(-1), 1)), 2)</f>
        <v>331.22</v>
      </c>
      <c r="K11" s="12"/>
    </row>
    <row r="12" spans="1:11" ht="45.00" thickBot="1" customHeight="1">
      <c r="A12" s="1" t="s">
        <v>18</v>
      </c>
      <c r="B12" s="1"/>
      <c r="C12" s="10" t="s">
        <v>19</v>
      </c>
      <c r="D12" s="10"/>
      <c r="E12" s="1" t="s">
        <v>20</v>
      </c>
      <c r="F12" s="1"/>
      <c r="G12" s="13">
        <v>0.1</v>
      </c>
      <c r="H12" s="13"/>
      <c r="I12" s="14">
        <v>8.37</v>
      </c>
      <c r="J12" s="14">
        <f ca="1">ROUND(INDIRECT(ADDRESS(ROW()+(0), COLUMN()+(-3), 1))*INDIRECT(ADDRESS(ROW()+(0), COLUMN()+(-1), 1)), 2)</f>
        <v>0.84</v>
      </c>
      <c r="K12" s="14"/>
    </row>
    <row r="13" spans="1:11" ht="13.50" thickBot="1" customHeight="1">
      <c r="A13" s="15"/>
      <c r="B13" s="15"/>
      <c r="C13" s="15"/>
      <c r="D13" s="15"/>
      <c r="E13" s="15"/>
      <c r="F13" s="15"/>
      <c r="G13" s="9" t="s">
        <v>21</v>
      </c>
      <c r="H13" s="9"/>
      <c r="I13" s="9"/>
      <c r="J13" s="17">
        <f ca="1">ROUND(SUM(INDIRECT(ADDRESS(ROW()+(-1), COLUMN()+(0), 1)),INDIRECT(ADDRESS(ROW()+(-2), COLUMN()+(0), 1)),INDIRECT(ADDRESS(ROW()+(-3), COLUMN()+(0), 1))), 2)</f>
        <v>349.45</v>
      </c>
      <c r="K13" s="17"/>
    </row>
    <row r="14" spans="1:11" ht="13.50" thickBot="1" customHeight="1">
      <c r="A14" s="15">
        <v>2</v>
      </c>
      <c r="B14" s="15"/>
      <c r="C14" s="15"/>
      <c r="D14" s="15"/>
      <c r="E14" s="18" t="s">
        <v>22</v>
      </c>
      <c r="F14" s="18"/>
      <c r="G14" s="18"/>
      <c r="H14" s="18"/>
      <c r="I14" s="15"/>
      <c r="J14" s="15"/>
      <c r="K14" s="15"/>
    </row>
    <row r="15" spans="1:11" ht="13.50" thickBot="1" customHeight="1">
      <c r="A15" s="1" t="s">
        <v>23</v>
      </c>
      <c r="B15" s="1"/>
      <c r="C15" s="10" t="s">
        <v>24</v>
      </c>
      <c r="D15" s="10"/>
      <c r="E15" s="1" t="s">
        <v>25</v>
      </c>
      <c r="F15" s="1"/>
      <c r="G15" s="11">
        <v>1.368</v>
      </c>
      <c r="H15" s="11"/>
      <c r="I15" s="12">
        <v>22.86</v>
      </c>
      <c r="J15" s="12">
        <f ca="1">ROUND(INDIRECT(ADDRESS(ROW()+(0), COLUMN()+(-3), 1))*INDIRECT(ADDRESS(ROW()+(0), COLUMN()+(-1), 1)), 2)</f>
        <v>31.27</v>
      </c>
      <c r="K15" s="12"/>
    </row>
    <row r="16" spans="1:11" ht="13.50" thickBot="1" customHeight="1">
      <c r="A16" s="1" t="s">
        <v>26</v>
      </c>
      <c r="B16" s="1"/>
      <c r="C16" s="10" t="s">
        <v>27</v>
      </c>
      <c r="D16" s="10"/>
      <c r="E16" s="1" t="s">
        <v>28</v>
      </c>
      <c r="F16" s="1"/>
      <c r="G16" s="13">
        <v>1.13</v>
      </c>
      <c r="H16" s="13"/>
      <c r="I16" s="14">
        <v>21.9</v>
      </c>
      <c r="J16" s="14">
        <f ca="1">ROUND(INDIRECT(ADDRESS(ROW()+(0), COLUMN()+(-3), 1))*INDIRECT(ADDRESS(ROW()+(0), COLUMN()+(-1), 1)), 2)</f>
        <v>24.75</v>
      </c>
      <c r="K16" s="14"/>
    </row>
    <row r="17" spans="1:11" ht="13.50" thickBot="1" customHeight="1">
      <c r="A17" s="15"/>
      <c r="B17" s="15"/>
      <c r="C17" s="15"/>
      <c r="D17" s="15"/>
      <c r="E17" s="15"/>
      <c r="F17" s="15"/>
      <c r="G17" s="9" t="s">
        <v>29</v>
      </c>
      <c r="H17" s="9"/>
      <c r="I17" s="9"/>
      <c r="J17" s="17">
        <f ca="1">ROUND(SUM(INDIRECT(ADDRESS(ROW()+(-1), COLUMN()+(0), 1)),INDIRECT(ADDRESS(ROW()+(-2), COLUMN()+(0), 1))), 2)</f>
        <v>56.02</v>
      </c>
      <c r="K17" s="17"/>
    </row>
    <row r="18" spans="1:11" ht="13.50" thickBot="1" customHeight="1">
      <c r="A18" s="15">
        <v>3</v>
      </c>
      <c r="B18" s="15"/>
      <c r="C18" s="15"/>
      <c r="D18" s="15"/>
      <c r="E18" s="18" t="s">
        <v>30</v>
      </c>
      <c r="F18" s="18"/>
      <c r="G18" s="18"/>
      <c r="H18" s="18"/>
      <c r="I18" s="15"/>
      <c r="J18" s="15"/>
      <c r="K18" s="15"/>
    </row>
    <row r="19" spans="1:11" ht="13.50" thickBot="1" customHeight="1">
      <c r="A19" s="19"/>
      <c r="B19" s="19"/>
      <c r="C19" s="20" t="s">
        <v>31</v>
      </c>
      <c r="D19" s="20"/>
      <c r="E19" s="19" t="s">
        <v>32</v>
      </c>
      <c r="F19" s="19"/>
      <c r="G19" s="13">
        <v>2</v>
      </c>
      <c r="H19" s="13"/>
      <c r="I19" s="14">
        <f ca="1">ROUND(SUM(INDIRECT(ADDRESS(ROW()+(-2), COLUMN()+(1), 1)),INDIRECT(ADDRESS(ROW()+(-6), COLUMN()+(1), 1))), 2)</f>
        <v>405.47</v>
      </c>
      <c r="J19" s="14">
        <f ca="1">ROUND(INDIRECT(ADDRESS(ROW()+(0), COLUMN()+(-3), 1))*INDIRECT(ADDRESS(ROW()+(0), COLUMN()+(-1), 1))/100, 2)</f>
        <v>8.11</v>
      </c>
      <c r="K19" s="14"/>
    </row>
    <row r="20" spans="1:11" ht="13.50" thickBot="1" customHeight="1">
      <c r="A20" s="8"/>
      <c r="B20" s="8"/>
      <c r="C20" s="8"/>
      <c r="D20" s="8"/>
      <c r="E20" s="8"/>
      <c r="F20" s="8"/>
      <c r="G20" s="21" t="s">
        <v>33</v>
      </c>
      <c r="H20" s="21"/>
      <c r="I20" s="21"/>
      <c r="J20" s="22">
        <f ca="1">ROUND(SUM(INDIRECT(ADDRESS(ROW()+(-1), COLUMN()+(0), 1)),INDIRECT(ADDRESS(ROW()+(-3), COLUMN()+(0), 1)),INDIRECT(ADDRESS(ROW()+(-7), COLUMN()+(0), 1))), 2)</f>
        <v>413.58</v>
      </c>
      <c r="K20" s="22"/>
    </row>
    <row r="23" spans="1:11" ht="13.50" thickBot="1" customHeight="1">
      <c r="A23" s="23" t="s">
        <v>34</v>
      </c>
      <c r="B23" s="23"/>
      <c r="C23" s="23"/>
      <c r="D23" s="23"/>
      <c r="E23" s="23"/>
      <c r="F23" s="23" t="s">
        <v>35</v>
      </c>
      <c r="G23" s="23"/>
      <c r="H23" s="23" t="s">
        <v>36</v>
      </c>
      <c r="I23" s="23"/>
      <c r="J23" s="23"/>
      <c r="K23" s="23" t="s">
        <v>37</v>
      </c>
    </row>
    <row r="24" spans="1:11" ht="13.50" thickBot="1" customHeight="1">
      <c r="A24" s="24" t="s">
        <v>38</v>
      </c>
      <c r="B24" s="24"/>
      <c r="C24" s="24"/>
      <c r="D24" s="24"/>
      <c r="E24" s="24"/>
      <c r="F24" s="25">
        <v>1.4102e+007</v>
      </c>
      <c r="G24" s="25"/>
      <c r="H24" s="25">
        <v>1.4102e+007</v>
      </c>
      <c r="I24" s="25"/>
      <c r="J24" s="25"/>
      <c r="K24" s="25" t="s">
        <v>39</v>
      </c>
    </row>
    <row r="25" spans="1:11" ht="24.00" thickBot="1" customHeight="1">
      <c r="A25" s="26" t="s">
        <v>40</v>
      </c>
      <c r="B25" s="26"/>
      <c r="C25" s="26"/>
      <c r="D25" s="26"/>
      <c r="E25" s="26"/>
      <c r="F25" s="27"/>
      <c r="G25" s="27"/>
      <c r="H25" s="27"/>
      <c r="I25" s="27"/>
      <c r="J25" s="27"/>
      <c r="K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77">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I13"/>
    <mergeCell ref="J13:K13"/>
    <mergeCell ref="A14:B14"/>
    <mergeCell ref="C14:D14"/>
    <mergeCell ref="E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I17"/>
    <mergeCell ref="J17:K17"/>
    <mergeCell ref="A18:B18"/>
    <mergeCell ref="C18:D18"/>
    <mergeCell ref="E18:H18"/>
    <mergeCell ref="J18:K18"/>
    <mergeCell ref="A19:B19"/>
    <mergeCell ref="C19:D19"/>
    <mergeCell ref="E19:F19"/>
    <mergeCell ref="G19:H19"/>
    <mergeCell ref="J19:K19"/>
    <mergeCell ref="A20:B20"/>
    <mergeCell ref="C20:D20"/>
    <mergeCell ref="E20:F20"/>
    <mergeCell ref="G20:I20"/>
    <mergeCell ref="J20:K20"/>
    <mergeCell ref="A23:E23"/>
    <mergeCell ref="F23:G23"/>
    <mergeCell ref="H23:J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