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<sst xmlns="http://schemas.openxmlformats.org/spreadsheetml/2006/main" count="44" uniqueCount="44">
  <si>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</si>
  <si>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LUM010</t>
  </si>
  <si>
    <t xml:space="preserve">Ud</t>
  </si>
  <si>
    <t xml:space="preserve">Block de puerta acústica, de madera.</t>
  </si>
  <si>
    <r>
      <rPr>
        <sz val="8.25"/>
        <color rgb="FF000000"/>
        <rFont val="Arial"/>
        <family val="2"/>
      </rPr>
      <t xml:space="preserve">Block de puerta acústica, de madera, con un aislamiento a ruido aéreo de 32 dBA, de una hoja, lisa, de 203x82,5 cm, compuesto por alma de tablero aglomerado de partículas de baja densidad, recubierto por ambas caras con un complejo multicapa, absorbente acústico, recubierto con laminado de alta presión (HPL), formado por varias capas de papel kraft impregnadas en resina fenólica, cantos de placa laminada compacta de alta presión (HPL), bastidor de madera y cerco de madera de pino; sobre precerco de pino país de 90x35 mm. Incluso espuma de poliuretano para relleno de la holgura entre premarco y block de puerta. El precio no incluye el recibido en obra del precerco con patillas de anclaje.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</si>
  <si>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</si>
  <si>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</si>
  <si>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</si>
  <si>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</si>
  <si>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</si>
  <si>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</si>
  <si>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</si>
  <si>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mt22aap011ja</t>
  </si>
  <si>
    <t xml:space="preserve">Ud</t>
  </si>
  <si>
    <t xml:space="preserve">Precerco de madera de pino, 90x35 mm, para puerta de una hoja, con elementos de fijación.</t>
  </si>
  <si>
    <t xml:space="preserve">mt22bac010aa</t>
  </si>
  <si>
    <t xml:space="preserve">Ud</t>
  </si>
  <si>
    <t xml:space="preserve">Block de puerta acústica, de madera, con un aislamiento a ruido aéreo de 32 dBA, de una hoja, lisa, de 203x82,5 cm, compuesto por alma de tablero aglomerado de partículas de baja densidad, recubierto por ambas caras con un complejo multicapa, absorbente acústico, recubierto con laminado de alta presión (HPL), formado por varias capas de papel kraft impregnadas en resina fenólica, cantos de placa laminada compacta de alta presión (HPL), bastidor de madera y cerco de madera de pino, con tapajuntas, pernios, manilla y cerradura de acero inoxidable, juntas acústicas perimetrales de goma, burlete de guillotina inferior, accesorios y herrajes de colgar.</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</si>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</sst>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19" customWidth="1"/>
    <col min="4" max="4" width="6.46" customWidth="1"/>
    <col min="5" max="5" width="71.23"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24.00" thickBot="1" customHeight="1">
      <c r="A10" s="1" t="s">
        <v>12</v>
      </c>
      <c r="B10" s="1"/>
      <c r="C10" s="10" t="s">
        <v>13</v>
      </c>
      <c r="D10" s="10"/>
      <c r="E10" s="1" t="s">
        <v>14</v>
      </c>
      <c r="F10" s="1"/>
      <c r="G10" s="11">
        <v>1</v>
      </c>
      <c r="H10" s="11"/>
      <c r="I10" s="12">
        <v>17.39</v>
      </c>
      <c r="J10" s="12">
        <f ca="1">ROUND(INDIRECT(ADDRESS(ROW()+(0), COLUMN()+(-3), 1))*INDIRECT(ADDRESS(ROW()+(0), COLUMN()+(-1), 1)), 2)</f>
        <v>17.39</v>
      </c>
      <c r="K10" s="12"/>
    </row>
    <row r="11" spans="1:11" ht="87.00" thickBot="1" customHeight="1">
      <c r="A11" s="1" t="s">
        <v>15</v>
      </c>
      <c r="B11" s="1"/>
      <c r="C11" s="10" t="s">
        <v>16</v>
      </c>
      <c r="D11" s="10"/>
      <c r="E11" s="1" t="s">
        <v>17</v>
      </c>
      <c r="F11" s="1"/>
      <c r="G11" s="11">
        <v>1</v>
      </c>
      <c r="H11" s="11"/>
      <c r="I11" s="12">
        <v>465.08</v>
      </c>
      <c r="J11" s="12">
        <f ca="1">ROUND(INDIRECT(ADDRESS(ROW()+(0), COLUMN()+(-3), 1))*INDIRECT(ADDRESS(ROW()+(0), COLUMN()+(-1), 1)), 2)</f>
        <v>465.08</v>
      </c>
      <c r="K11" s="12"/>
    </row>
    <row r="12" spans="1:11" ht="45.00" thickBot="1" customHeight="1">
      <c r="A12" s="1" t="s">
        <v>18</v>
      </c>
      <c r="B12" s="1"/>
      <c r="C12" s="10" t="s">
        <v>19</v>
      </c>
      <c r="D12" s="10"/>
      <c r="E12" s="1" t="s">
        <v>20</v>
      </c>
      <c r="F12" s="1"/>
      <c r="G12" s="13">
        <v>0.1</v>
      </c>
      <c r="H12" s="13"/>
      <c r="I12" s="14">
        <v>8.37</v>
      </c>
      <c r="J12" s="14">
        <f ca="1">ROUND(INDIRECT(ADDRESS(ROW()+(0), COLUMN()+(-3), 1))*INDIRECT(ADDRESS(ROW()+(0), COLUMN()+(-1), 1)), 2)</f>
        <v>0.84</v>
      </c>
      <c r="K12" s="14"/>
    </row>
    <row r="13" spans="1:11" ht="13.50" thickBot="1" customHeight="1">
      <c r="A13" s="15"/>
      <c r="B13" s="15"/>
      <c r="C13" s="15"/>
      <c r="D13" s="15"/>
      <c r="E13" s="15"/>
      <c r="F13" s="15"/>
      <c r="G13" s="9" t="s">
        <v>21</v>
      </c>
      <c r="H13" s="9"/>
      <c r="I13" s="9"/>
      <c r="J13" s="17">
        <f ca="1">ROUND(SUM(INDIRECT(ADDRESS(ROW()+(-1), COLUMN()+(0), 1)),INDIRECT(ADDRESS(ROW()+(-2), COLUMN()+(0), 1)),INDIRECT(ADDRESS(ROW()+(-3), COLUMN()+(0), 1))), 2)</f>
        <v>483.31</v>
      </c>
      <c r="K13" s="17"/>
    </row>
    <row r="14" spans="1:11" ht="13.50" thickBot="1" customHeight="1">
      <c r="A14" s="15">
        <v>2</v>
      </c>
      <c r="B14" s="15"/>
      <c r="C14" s="15"/>
      <c r="D14" s="15"/>
      <c r="E14" s="18" t="s">
        <v>22</v>
      </c>
      <c r="F14" s="18"/>
      <c r="G14" s="18"/>
      <c r="H14" s="18"/>
      <c r="I14" s="15"/>
      <c r="J14" s="15"/>
      <c r="K14" s="15"/>
    </row>
    <row r="15" spans="1:11" ht="13.50" thickBot="1" customHeight="1">
      <c r="A15" s="1" t="s">
        <v>23</v>
      </c>
      <c r="B15" s="1"/>
      <c r="C15" s="10" t="s">
        <v>24</v>
      </c>
      <c r="D15" s="10"/>
      <c r="E15" s="1" t="s">
        <v>25</v>
      </c>
      <c r="F15" s="1"/>
      <c r="G15" s="11">
        <v>1.365</v>
      </c>
      <c r="H15" s="11"/>
      <c r="I15" s="12">
        <v>22.86</v>
      </c>
      <c r="J15" s="12">
        <f ca="1">ROUND(INDIRECT(ADDRESS(ROW()+(0), COLUMN()+(-3), 1))*INDIRECT(ADDRESS(ROW()+(0), COLUMN()+(-1), 1)), 2)</f>
        <v>31.2</v>
      </c>
      <c r="K15" s="12"/>
    </row>
    <row r="16" spans="1:11" ht="13.50" thickBot="1" customHeight="1">
      <c r="A16" s="1" t="s">
        <v>26</v>
      </c>
      <c r="B16" s="1"/>
      <c r="C16" s="10" t="s">
        <v>27</v>
      </c>
      <c r="D16" s="10"/>
      <c r="E16" s="1" t="s">
        <v>28</v>
      </c>
      <c r="F16" s="1"/>
      <c r="G16" s="13">
        <v>1.127</v>
      </c>
      <c r="H16" s="13"/>
      <c r="I16" s="14">
        <v>21.9</v>
      </c>
      <c r="J16" s="14">
        <f ca="1">ROUND(INDIRECT(ADDRESS(ROW()+(0), COLUMN()+(-3), 1))*INDIRECT(ADDRESS(ROW()+(0), COLUMN()+(-1), 1)), 2)</f>
        <v>24.68</v>
      </c>
      <c r="K16" s="14"/>
    </row>
    <row r="17" spans="1:11" ht="13.50" thickBot="1" customHeight="1">
      <c r="A17" s="15"/>
      <c r="B17" s="15"/>
      <c r="C17" s="15"/>
      <c r="D17" s="15"/>
      <c r="E17" s="15"/>
      <c r="F17" s="15"/>
      <c r="G17" s="9" t="s">
        <v>29</v>
      </c>
      <c r="H17" s="9"/>
      <c r="I17" s="9"/>
      <c r="J17" s="17">
        <f ca="1">ROUND(SUM(INDIRECT(ADDRESS(ROW()+(-1), COLUMN()+(0), 1)),INDIRECT(ADDRESS(ROW()+(-2), COLUMN()+(0), 1))), 2)</f>
        <v>55.88</v>
      </c>
      <c r="K17" s="17"/>
    </row>
    <row r="18" spans="1:11" ht="13.50" thickBot="1" customHeight="1">
      <c r="A18" s="15">
        <v>3</v>
      </c>
      <c r="B18" s="15"/>
      <c r="C18" s="15"/>
      <c r="D18" s="15"/>
      <c r="E18" s="18" t="s">
        <v>30</v>
      </c>
      <c r="F18" s="18"/>
      <c r="G18" s="18"/>
      <c r="H18" s="18"/>
      <c r="I18" s="15"/>
      <c r="J18" s="15"/>
      <c r="K18" s="15"/>
    </row>
    <row r="19" spans="1:11" ht="13.50" thickBot="1" customHeight="1">
      <c r="A19" s="19"/>
      <c r="B19" s="19"/>
      <c r="C19" s="20" t="s">
        <v>31</v>
      </c>
      <c r="D19" s="20"/>
      <c r="E19" s="19" t="s">
        <v>32</v>
      </c>
      <c r="F19" s="19"/>
      <c r="G19" s="13">
        <v>2</v>
      </c>
      <c r="H19" s="13"/>
      <c r="I19" s="14">
        <f ca="1">ROUND(SUM(INDIRECT(ADDRESS(ROW()+(-2), COLUMN()+(1), 1)),INDIRECT(ADDRESS(ROW()+(-6), COLUMN()+(1), 1))), 2)</f>
        <v>539.19</v>
      </c>
      <c r="J19" s="14">
        <f ca="1">ROUND(INDIRECT(ADDRESS(ROW()+(0), COLUMN()+(-3), 1))*INDIRECT(ADDRESS(ROW()+(0), COLUMN()+(-1), 1))/100, 2)</f>
        <v>10.78</v>
      </c>
      <c r="K19" s="14"/>
    </row>
    <row r="20" spans="1:11" ht="13.50" thickBot="1" customHeight="1">
      <c r="A20" s="8"/>
      <c r="B20" s="8"/>
      <c r="C20" s="8"/>
      <c r="D20" s="8"/>
      <c r="E20" s="8"/>
      <c r="F20" s="8"/>
      <c r="G20" s="21" t="s">
        <v>33</v>
      </c>
      <c r="H20" s="21"/>
      <c r="I20" s="21"/>
      <c r="J20" s="22">
        <f ca="1">ROUND(SUM(INDIRECT(ADDRESS(ROW()+(-1), COLUMN()+(0), 1)),INDIRECT(ADDRESS(ROW()+(-3), COLUMN()+(0), 1)),INDIRECT(ADDRESS(ROW()+(-7), COLUMN()+(0), 1))), 2)</f>
        <v>549.97</v>
      </c>
      <c r="K20" s="22"/>
    </row>
    <row r="23" spans="1:11" ht="13.50" thickBot="1" customHeight="1">
      <c r="A23" s="23" t="s">
        <v>34</v>
      </c>
      <c r="B23" s="23"/>
      <c r="C23" s="23"/>
      <c r="D23" s="23"/>
      <c r="E23" s="23"/>
      <c r="F23" s="23" t="s">
        <v>35</v>
      </c>
      <c r="G23" s="23"/>
      <c r="H23" s="23" t="s">
        <v>36</v>
      </c>
      <c r="I23" s="23"/>
      <c r="J23" s="23"/>
      <c r="K23" s="23" t="s">
        <v>37</v>
      </c>
    </row>
    <row r="24" spans="1:11" ht="13.50" thickBot="1" customHeight="1">
      <c r="A24" s="24" t="s">
        <v>38</v>
      </c>
      <c r="B24" s="24"/>
      <c r="C24" s="24"/>
      <c r="D24" s="24"/>
      <c r="E24" s="24"/>
      <c r="F24" s="25">
        <v>1.4102e+007</v>
      </c>
      <c r="G24" s="25"/>
      <c r="H24" s="25">
        <v>1.4102e+007</v>
      </c>
      <c r="I24" s="25"/>
      <c r="J24" s="25"/>
      <c r="K24" s="25" t="s">
        <v>39</v>
      </c>
    </row>
    <row r="25" spans="1:11" ht="24.00" thickBot="1" customHeight="1">
      <c r="A25" s="26" t="s">
        <v>40</v>
      </c>
      <c r="B25" s="26"/>
      <c r="C25" s="26"/>
      <c r="D25" s="26"/>
      <c r="E25" s="26"/>
      <c r="F25" s="27"/>
      <c r="G25" s="27"/>
      <c r="H25" s="27"/>
      <c r="I25" s="27"/>
      <c r="J25" s="27"/>
      <c r="K25" s="27"/>
    </row>
    <row r="28" spans="1:1" ht="33.75" thickBot="1" customHeight="1">
      <c r="A28" s="1" t="s">
        <v>41</v>
      </c>
      <c r="B28" s="1"/>
      <c r="C28" s="1"/>
      <c r="D28" s="1"/>
      <c r="E28" s="1"/>
      <c r="F28" s="1"/>
      <c r="G28" s="1"/>
      <c r="H28" s="1"/>
      <c r="I28" s="1"/>
      <c r="J28" s="1"/>
      <c r="K28" s="1"/>
    </row>
    <row r="29" spans="1:1" ht="33.75" thickBot="1" customHeight="1">
      <c r="A29" s="1" t="s">
        <v>42</v>
      </c>
      <c r="B29" s="1"/>
      <c r="C29" s="1"/>
      <c r="D29" s="1"/>
      <c r="E29" s="1"/>
      <c r="F29" s="1"/>
      <c r="G29" s="1"/>
      <c r="H29" s="1"/>
      <c r="I29" s="1"/>
      <c r="J29" s="1"/>
      <c r="K29" s="1"/>
    </row>
    <row r="30" spans="1:1" ht="33.75" thickBot="1" customHeight="1">
      <c r="A30" s="1" t="s">
        <v>43</v>
      </c>
      <c r="B30" s="1"/>
      <c r="C30" s="1"/>
      <c r="D30" s="1"/>
      <c r="E30" s="1"/>
      <c r="F30" s="1"/>
      <c r="G30" s="1"/>
      <c r="H30" s="1"/>
      <c r="I30" s="1"/>
      <c r="J30" s="1"/>
      <c r="K30" s="1"/>
    </row>
  </sheetData>
  <mergeCells count="77">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I13"/>
    <mergeCell ref="J13:K13"/>
    <mergeCell ref="A14:B14"/>
    <mergeCell ref="C14:D14"/>
    <mergeCell ref="E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I17"/>
    <mergeCell ref="J17:K17"/>
    <mergeCell ref="A18:B18"/>
    <mergeCell ref="C18:D18"/>
    <mergeCell ref="E18:H18"/>
    <mergeCell ref="J18:K18"/>
    <mergeCell ref="A19:B19"/>
    <mergeCell ref="C19:D19"/>
    <mergeCell ref="E19:F19"/>
    <mergeCell ref="G19:H19"/>
    <mergeCell ref="J19:K19"/>
    <mergeCell ref="A20:B20"/>
    <mergeCell ref="C20:D20"/>
    <mergeCell ref="E20:F20"/>
    <mergeCell ref="G20:I20"/>
    <mergeCell ref="J20:K20"/>
    <mergeCell ref="A23:E23"/>
    <mergeCell ref="F23:G23"/>
    <mergeCell ref="H23:J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