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<sst xmlns="http://schemas.openxmlformats.org/spreadsheetml/2006/main" count="35" uniqueCount="35">
  <si>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</si>
  <si>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NDM020</t>
  </si>
  <si>
    <t xml:space="preserve">m²</t>
  </si>
  <si>
    <t xml:space="preserve">Drenaje de muro de hormigón en contacto con el terreno, por su cara exterior, con láminas nodulares con geotextil.</t>
  </si>
  <si>
    <r>
      <rPr>
        <sz val="8.25"/>
        <color rgb="FF000000"/>
        <rFont val="Arial"/>
        <family val="2"/>
      </rPr>
      <t xml:space="preserve">Drenaje de muro de hormigón en contacto con el terreno, por su cara exterior, con lámina drenante de estructura nodular de polietileno de alta densidad (PEAD/HDPE), con nódulos de 7,5 mm de altura, con geotextil de polipropileno incorporado, resistencia a la compresión 150 kN/m² según UNE-EN ISO 604, capacidad de drenaje 5 l/(s·m) y masa nominal 0,7 kg/m². Colocación en obra: con solapes, con los nódulos contra el muro previamente impermeabilizado, con clavos de acero de 62 mm de longitud, con arandela blanda de polietileno de 36 mm de diámetro (2 ud/m²). Incluso perfil metálico para remate superior y.</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</si>
  <si>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</si>
  <si>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</si>
  <si>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</si>
  <si>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</si>
  <si>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</si>
  <si>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</si>
  <si>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</si>
  <si>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mt14gdo010b</t>
  </si>
  <si>
    <t xml:space="preserve">m²</t>
  </si>
  <si>
    <t xml:space="preserve">Lámina drenante de estructura nodular de polietileno de alta densidad (PEAD/HDPE), con nódulos de 7,5 mm de altura, con geotextil de polipropileno incorporado, resistencia a la compresión 150 kN/m² según UNE-EN ISO 604, capacidad de drenaje 5 l/(s·m) y masa nominal 0,7 kg/m².</t>
  </si>
  <si>
    <t xml:space="preserve">mt15pao015a</t>
  </si>
  <si>
    <t xml:space="preserve">Ud</t>
  </si>
  <si>
    <t xml:space="preserve">Clavo de acero de 62 mm de longitud, con arandela blanda de polietileno de 36 mm de diámetro, para fijación de lámina drenante.</t>
  </si>
  <si>
    <t xml:space="preserve">mt15pao020a</t>
  </si>
  <si>
    <t xml:space="preserve">m</t>
  </si>
  <si>
    <t xml:space="preserve">Perfil de remate.</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</si>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</sst>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1.1</v>
      </c>
      <c r="G10" s="12">
        <v>3.93</v>
      </c>
      <c r="H10" s="12">
        <f ca="1">ROUND(INDIRECT(ADDRESS(ROW()+(0), COLUMN()+(-2), 1))*INDIRECT(ADDRESS(ROW()+(0), COLUMN()+(-1), 1)), 2)</f>
        <v>4.32</v>
      </c>
    </row>
    <row r="11" spans="1:8" ht="24.00" thickBot="1" customHeight="1">
      <c r="A11" s="1" t="s">
        <v>15</v>
      </c>
      <c r="B11" s="1"/>
      <c r="C11" s="10" t="s">
        <v>16</v>
      </c>
      <c r="D11" s="10"/>
      <c r="E11" s="1" t="s">
        <v>17</v>
      </c>
      <c r="F11" s="11">
        <v>2</v>
      </c>
      <c r="G11" s="12">
        <v>0.71</v>
      </c>
      <c r="H11" s="12">
        <f ca="1">ROUND(INDIRECT(ADDRESS(ROW()+(0), COLUMN()+(-2), 1))*INDIRECT(ADDRESS(ROW()+(0), COLUMN()+(-1), 1)), 2)</f>
        <v>1.42</v>
      </c>
    </row>
    <row r="12" spans="1:8" ht="13.50" thickBot="1" customHeight="1">
      <c r="A12" s="1" t="s">
        <v>18</v>
      </c>
      <c r="B12" s="1"/>
      <c r="C12" s="10" t="s">
        <v>19</v>
      </c>
      <c r="D12" s="10"/>
      <c r="E12" s="1" t="s">
        <v>20</v>
      </c>
      <c r="F12" s="13">
        <v>0.3</v>
      </c>
      <c r="G12" s="14">
        <v>1.87</v>
      </c>
      <c r="H12" s="14">
        <f ca="1">ROUND(INDIRECT(ADDRESS(ROW()+(0), COLUMN()+(-2), 1))*INDIRECT(ADDRESS(ROW()+(0), COLUMN()+(-1), 1)), 2)</f>
        <v>0.56</v>
      </c>
    </row>
    <row r="13" spans="1:8" ht="13.50" thickBot="1" customHeight="1">
      <c r="A13" s="15"/>
      <c r="B13" s="15"/>
      <c r="C13" s="15"/>
      <c r="D13" s="15"/>
      <c r="E13" s="15"/>
      <c r="F13" s="9" t="s">
        <v>21</v>
      </c>
      <c r="G13" s="9"/>
      <c r="H13" s="17">
        <f ca="1">ROUND(SUM(INDIRECT(ADDRESS(ROW()+(-1), COLUMN()+(0), 1)),INDIRECT(ADDRESS(ROW()+(-2), COLUMN()+(0), 1)),INDIRECT(ADDRESS(ROW()+(-3), COLUMN()+(0), 1))), 2)</f>
        <v>6.3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0.187</v>
      </c>
      <c r="G15" s="12">
        <v>22.53</v>
      </c>
      <c r="H15" s="12">
        <f ca="1">ROUND(INDIRECT(ADDRESS(ROW()+(0), COLUMN()+(-2), 1))*INDIRECT(ADDRESS(ROW()+(0), COLUMN()+(-1), 1)), 2)</f>
        <v>4.21</v>
      </c>
    </row>
    <row r="16" spans="1:8" ht="13.50" thickBot="1" customHeight="1">
      <c r="A16" s="1" t="s">
        <v>26</v>
      </c>
      <c r="B16" s="1"/>
      <c r="C16" s="10" t="s">
        <v>27</v>
      </c>
      <c r="D16" s="10"/>
      <c r="E16" s="1" t="s">
        <v>28</v>
      </c>
      <c r="F16" s="13">
        <v>0.187</v>
      </c>
      <c r="G16" s="14">
        <v>21.78</v>
      </c>
      <c r="H16" s="14">
        <f ca="1">ROUND(INDIRECT(ADDRESS(ROW()+(0), COLUMN()+(-2), 1))*INDIRECT(ADDRESS(ROW()+(0), COLUMN()+(-1), 1)), 2)</f>
        <v>4.07</v>
      </c>
    </row>
    <row r="17" spans="1:8" ht="13.50" thickBot="1" customHeight="1">
      <c r="A17" s="15"/>
      <c r="B17" s="15"/>
      <c r="C17" s="15"/>
      <c r="D17" s="15"/>
      <c r="E17" s="15"/>
      <c r="F17" s="9" t="s">
        <v>29</v>
      </c>
      <c r="G17" s="9"/>
      <c r="H17" s="17">
        <f ca="1">ROUND(SUM(INDIRECT(ADDRESS(ROW()+(-1), COLUMN()+(0), 1)),INDIRECT(ADDRESS(ROW()+(-2), COLUMN()+(0), 1))), 2)</f>
        <v>8.28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14.58</v>
      </c>
      <c r="H19" s="14">
        <f ca="1">ROUND(INDIRECT(ADDRESS(ROW()+(0), COLUMN()+(-2), 1))*INDIRECT(ADDRESS(ROW()+(0), COLUMN()+(-1), 1))/100, 2)</f>
        <v>0.29</v>
      </c>
    </row>
    <row r="20" spans="1:8" ht="13.50" thickBot="1" customHeight="1">
      <c r="A20" s="21" t="s">
        <v>33</v>
      </c>
      <c r="B20" s="21"/>
      <c r="C20" s="22"/>
      <c r="D20" s="22"/>
      <c r="E20" s="23"/>
      <c r="F20" s="24" t="s">
        <v>34</v>
      </c>
      <c r="G20" s="25"/>
      <c r="H20" s="26">
        <f ca="1">ROUND(SUM(INDIRECT(ADDRESS(ROW()+(-1), COLUMN()+(0), 1)),INDIRECT(ADDRESS(ROW()+(-3), COLUMN()+(0), 1)),INDIRECT(ADDRESS(ROW()+(-7), COLUMN()+(0), 1))), 2)</f>
        <v>14.87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