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<sst xmlns="http://schemas.openxmlformats.org/spreadsheetml/2006/main" count="47" uniqueCount="47">
  <si>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</si>
  <si>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NHB010</t>
  </si>
  <si>
    <t xml:space="preserve">m</t>
  </si>
  <si>
    <t xml:space="preserve">Barrera anticapilaridad en arranque de muro de fábrica, con plancha de plomo.</t>
  </si>
  <si>
    <r>
      <rPr>
        <sz val="8.25"/>
        <color rgb="FF000000"/>
        <rFont val="Arial"/>
        <family val="2"/>
      </rPr>
      <t xml:space="preserve">Barrera anticapilaridad en arranque de muro de fábrica, de 25 cm de espesor, realizada con plancha de plomo laminado de 5 mm de espesor, colocada con solapes; previa apertura de hueco, de manera alterna, por las dos caras del muro, retirando las piezas de la fábrica, sin afectar a la estabilidad de la hoja o de los elementos constructivos contiguos; y posterior reposición de las piezas y retacado con mortero tixotrópico, monocomponente, modificado con polímeros, clase R2, tipo PCC, según UNE-EN 1504-3, Euroclase A1 de reacción al fuego, según UNE-EN 13501-1. El precio no incluye el montaje y desmontaje del apeo del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</si>
  <si>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</si>
  <si>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</si>
  <si>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</si>
  <si>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</si>
  <si>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</si>
  <si>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</si>
  <si>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</si>
  <si>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mt15dra040b</t>
  </si>
  <si>
    <t xml:space="preserve">m²</t>
  </si>
  <si>
    <t xml:space="preserve">Plancha de plomo laminado de 5 mm de espesor y 11,4 kg/dm³ de peso específico, según UNE-EN 12588.</t>
  </si>
  <si>
    <t xml:space="preserve">mt09rem130b</t>
  </si>
  <si>
    <t xml:space="preserve">kg</t>
  </si>
  <si>
    <t xml:space="preserve">Mortero tixotrópico, monocomponente, modificado con polímeros, compuesto por cemento, áridos seleccionados, humo de sílice, fibras, resinas sintéticas y aditivos especiales, con una resistencia a compresión a 28 días mayor o igual a 18 N/mm² y un módulo de elasticidad de 13000 N/mm², clase R2, tipo PCC, según UNE-EN 1504-3, Euroclase A1 de reacción al fuego, según UNE-EN 13501-1, para reparación no estructural del hormigón.</t>
  </si>
  <si>
    <t xml:space="preserve">Subtotal materiales:</t>
  </si>
  <si>
    <t xml:space="preserve">Equipo y maquinaria</t>
  </si>
  <si>
    <t xml:space="preserve">mq08lch030</t>
  </si>
  <si>
    <t xml:space="preserve">h</t>
  </si>
  <si>
    <t xml:space="preserve">Equipo de chorro de aire a presión.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</si>
  <si>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</si>
  <si>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</si>
  <si>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</si>
  <si>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</si>
  <si>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</si>
  <si>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</si>
  <si>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</si>
  <si>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</si>
  <si>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</si>
  <si>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</si>
  <si>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</si>
  <si>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</si>
  <si>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</si>
  <si>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</si>
  <si>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</si>
  <si>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</si>
  <si>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</si>
  <si>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</si>
  <si>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1504-3:2005</t>
  </si>
  <si>
    <t xml:space="preserve">1/2+/3/4</t>
  </si>
  <si>
    <t xml:space="preserve">Productos  y  sistemas  para  la  protección  y reparación  de estructuras  de hormigón — Parte 3: Reparación  estructural  y  no  estructural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</si>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</sst>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0.55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0.367</v>
      </c>
      <c r="G10" s="11"/>
      <c r="H10" s="11"/>
      <c r="I10" s="12">
        <v>115.71</v>
      </c>
      <c r="J10" s="12">
        <f ca="1">ROUND(INDIRECT(ADDRESS(ROW()+(0), COLUMN()+(-4), 1))*INDIRECT(ADDRESS(ROW()+(0), COLUMN()+(-1), 1)), 2)</f>
        <v>42.47</v>
      </c>
    </row>
    <row r="11" spans="1:10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3"/>
      <c r="H11" s="13"/>
      <c r="I11" s="14">
        <v>0.92</v>
      </c>
      <c r="J11" s="14">
        <f ca="1">ROUND(INDIRECT(ADDRESS(ROW()+(0), COLUMN()+(-4), 1))*INDIRECT(ADDRESS(ROW()+(0), COLUMN()+(-1), 1)), 2)</f>
        <v>0.92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43.39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0.232</v>
      </c>
      <c r="G14" s="13"/>
      <c r="H14" s="13"/>
      <c r="I14" s="14">
        <v>3.19</v>
      </c>
      <c r="J14" s="14">
        <f ca="1">ROUND(INDIRECT(ADDRESS(ROW()+(0), COLUMN()+(-4), 1))*INDIRECT(ADDRESS(ROW()+(0), COLUMN()+(-1), 1)), 2)</f>
        <v>0.74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1))), 2)</f>
        <v>0.74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1.336</v>
      </c>
      <c r="G17" s="11"/>
      <c r="H17" s="11"/>
      <c r="I17" s="12">
        <v>22.53</v>
      </c>
      <c r="J17" s="12">
        <f ca="1">ROUND(INDIRECT(ADDRESS(ROW()+(0), COLUMN()+(-4), 1))*INDIRECT(ADDRESS(ROW()+(0), COLUMN()+(-1), 1)), 2)</f>
        <v>30.1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0.982</v>
      </c>
      <c r="G18" s="13"/>
      <c r="H18" s="13"/>
      <c r="I18" s="14">
        <v>21.19</v>
      </c>
      <c r="J18" s="14">
        <f ca="1">ROUND(INDIRECT(ADDRESS(ROW()+(0), COLUMN()+(-4), 1))*INDIRECT(ADDRESS(ROW()+(0), COLUMN()+(-1), 1)), 2)</f>
        <v>20.81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50.91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3"/>
      <c r="H21" s="13"/>
      <c r="I21" s="14">
        <f ca="1">ROUND(SUM(INDIRECT(ADDRESS(ROW()+(-2), COLUMN()+(1), 1)),INDIRECT(ADDRESS(ROW()+(-6), COLUMN()+(1), 1)),INDIRECT(ADDRESS(ROW()+(-9), COLUMN()+(1), 1))), 2)</f>
        <v>95.04</v>
      </c>
      <c r="J21" s="14">
        <f ca="1">ROUND(INDIRECT(ADDRESS(ROW()+(0), COLUMN()+(-4), 1))*INDIRECT(ADDRESS(ROW()+(0), COLUMN()+(-1), 1))/100, 2)</f>
        <v>1.9</v>
      </c>
    </row>
    <row r="22" spans="1:10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4"/>
      <c r="H22" s="24"/>
      <c r="I22" s="25"/>
      <c r="J22" s="26">
        <f ca="1">ROUND(SUM(INDIRECT(ADDRESS(ROW()+(-1), COLUMN()+(0), 1)),INDIRECT(ADDRESS(ROW()+(-3), COLUMN()+(0), 1)),INDIRECT(ADDRESS(ROW()+(-7), COLUMN()+(0), 1)),INDIRECT(ADDRESS(ROW()+(-10), COLUMN()+(0), 1))), 2)</f>
        <v>96.94</v>
      </c>
    </row>
    <row r="25" spans="1:10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</row>
    <row r="26" spans="1:10" ht="13.50" thickBot="1" customHeight="1">
      <c r="A26" s="28" t="s">
        <v>41</v>
      </c>
      <c r="B26" s="28"/>
      <c r="C26" s="28"/>
      <c r="D26" s="28"/>
      <c r="E26" s="28"/>
      <c r="F26" s="28"/>
      <c r="G26" s="29">
        <v>1.10201e+006</v>
      </c>
      <c r="H26" s="29">
        <v>112009</v>
      </c>
      <c r="I26" s="29"/>
      <c r="J26" s="29" t="s">
        <v>42</v>
      </c>
    </row>
    <row r="27" spans="1:10" ht="24.00" thickBot="1" customHeight="1">
      <c r="A27" s="30" t="s">
        <v>43</v>
      </c>
      <c r="B27" s="30"/>
      <c r="C27" s="30"/>
      <c r="D27" s="30"/>
      <c r="E27" s="30"/>
      <c r="F27" s="30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