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<sst xmlns="http://schemas.openxmlformats.org/spreadsheetml/2006/main" count="56" uniqueCount="56">
  <si>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</si>
  <si>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NIG225</t>
  </si>
  <si>
    <t xml:space="preserve">m²</t>
  </si>
  <si>
    <t xml:space="preserve">Reparación de impermeabilización de galerías y balcones. Sistema Dry80 "REVESTECH".</t>
  </si>
  <si>
    <r>
      <rPr>
        <sz val="8.25"/>
        <color rgb="FF000000"/>
        <rFont val="Arial"/>
        <family val="2"/>
      </rPr>
      <t xml:space="preserve">Reparación de impermeabilización de galerías y balcones. Sistema Dry80 "REVESTECH", formado por lámina impermeabilizante flexible tipo EVAC, Dry80 30 "REVESTECH", compuesta de una doble hoja de poliolefina termoplástica con acetato de vinil etileno, con ambas caras revestidas de fibras de poliéster no tejidas, de 0,8 mm de espesor y 625 g/m², fijada al soporte con adhesivo cementoso mejorado, deformable y tixotrópico, C2 TE S1 extendido con llana dentada. Incluso piezas especiales "REVESTECH" para la resolución de ángulos internos Dry80 Cornerin y externos Dry80 Cornerout, resolución de uniones con banda Dry80 Banda 50, banda perimetral para la resolución de encuentros con paramentos y adhesivo Seal Plus para el sellado de juntas. El precio incluye la preparación del soporte, pero no incluye el pavimento.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</si>
  <si>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</si>
  <si>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</si>
  <si>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</si>
  <si>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</si>
  <si>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</si>
  <si>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</si>
  <si>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</si>
  <si>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mt09mcm060a</t>
  </si>
  <si>
    <t xml:space="preserve">kg</t>
  </si>
  <si>
    <t xml:space="preserve">Adhesivo cementoso mejorado, C2 TE S1, según UNE-EN 12004, deformable, con deslizamiento reducido y tiempo abierto ampliado, color gris, a base de cemento, áridos de granulometría fina, resinas sintéticas y aditivos especiales, con propiedades tixotrópicas y de endurecimiento sin retracción.</t>
  </si>
  <si>
    <t xml:space="preserve">mt15rev010F</t>
  </si>
  <si>
    <t xml:space="preserve">m²</t>
  </si>
  <si>
    <t xml:space="preserve">Lámina impermeabilizante flexible tipo EVAC, Dry80 30 "REVESTECH", compuesta de una doble hoja de poliolefina termoplástica con acetato de vinil etileno, con ambas caras revestidas de fibras de poliéster no tejidas, de 0,8 mm de espesor y 625 g/m², suministrada en rollos de 1,5 m de anchura y 30 m de longitud, según UNE-EN 13956.</t>
  </si>
  <si>
    <t xml:space="preserve">mt15rev170c</t>
  </si>
  <si>
    <t xml:space="preserve">kg</t>
  </si>
  <si>
    <t xml:space="preserve">Adhesivo a base de poliuretano, Seal Plus "REVESTECH", color marrón, para el sellado de juntas.</t>
  </si>
  <si>
    <t xml:space="preserve">mt15rev040hd</t>
  </si>
  <si>
    <t xml:space="preserve">m</t>
  </si>
  <si>
    <t xml:space="preserve">Banda de refuerzo para lámina impermeabilizante flexible tipo EVAC, Dry80 Banda 50 "REVESTECH", de 480 mm de anchura, compuesta de una doble hoja de poliolefina termoplástica con acetato de vinil etileno, con ambas caras revestidas de fibras de poliéster no tejidas, de 0,8 mm de espesor y 625 g/m², suministrada en rollos de 30 m de longitud.</t>
  </si>
  <si>
    <t xml:space="preserve">mt15rev055b</t>
  </si>
  <si>
    <t xml:space="preserve">Ud</t>
  </si>
  <si>
    <t xml:space="preserve">Complemento para refuerzo de puntos singulares en tratamientos impermeabilizantes mediante piezas para la resolución de ángulos internos, Dry80 Cornerin "REVESTECH".</t>
  </si>
  <si>
    <t xml:space="preserve">mt15rev056b</t>
  </si>
  <si>
    <t xml:space="preserve">Ud</t>
  </si>
  <si>
    <t xml:space="preserve">Complemento para refuerzo de puntos singulares en tratamientos impermeabilizantes mediante piezas para la resolución de ángulos externos, Dry80 Cornerout "REVESTECH".</t>
  </si>
  <si>
    <t xml:space="preserve">Subtotal materiales:</t>
  </si>
  <si>
    <t xml:space="preserve">Mano de obra</t>
  </si>
  <si>
    <t xml:space="preserve">mo029</t>
  </si>
  <si>
    <t xml:space="preserve">h</t>
  </si>
  <si>
    <t xml:space="preserve">Oficial 1ª aplicador de láminas impermeabilizantes.</t>
  </si>
  <si>
    <t xml:space="preserve">mo067</t>
  </si>
  <si>
    <t xml:space="preserve">h</t>
  </si>
  <si>
    <t xml:space="preserve">Ayudante aplicador de láminas impermeabilizantes.</t>
  </si>
  <si>
    <t xml:space="preserve">Subtotal mano de obra:</t>
  </si>
  <si>
    <t xml:space="preserve">Costes directos complementarios</t>
  </si>
  <si>
    <t xml:space="preserve">%</t>
  </si>
  <si>
    <t xml:space="preserve">Costes directos complementarios</t>
  </si>
  <si>
    <t xml:space="preserve">Coste de mantenimiento decenal: 1,47€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</si>
  <si>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</si>
  <si>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</si>
  <si>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</si>
  <si>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</si>
  <si>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</si>
  <si>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</si>
  <si>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Adhesivos para baldosas cerámicas. Requisitos, evaluación de la conformidad, clasificación y designación.</t>
  </si>
  <si>
    <t xml:space="preserve">EN  13956:2012</t>
  </si>
  <si>
    <t xml:space="preserve">1/2+/3/4</t>
  </si>
  <si>
    <t xml:space="preserve">Láminas flexibles para impermeabilización. Láminas plásticas y de caucho para impermeabilización de cubiertas. Definiciones y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</si>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</sst>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6.97" customWidth="1"/>
    <col min="5" max="5" width="71.74" customWidth="1"/>
    <col min="6" max="6" width="3.06" customWidth="1"/>
    <col min="7" max="7" width="9.69" customWidth="1"/>
    <col min="8" max="8" width="4.42" customWidth="1"/>
    <col min="9" max="9" width="9.86"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76.5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45.00" thickBot="1" customHeight="1">
      <c r="A10" s="1" t="s">
        <v>12</v>
      </c>
      <c r="B10" s="1"/>
      <c r="C10" s="10" t="s">
        <v>13</v>
      </c>
      <c r="D10" s="10"/>
      <c r="E10" s="1" t="s">
        <v>14</v>
      </c>
      <c r="F10" s="1"/>
      <c r="G10" s="11">
        <v>0.6</v>
      </c>
      <c r="H10" s="11"/>
      <c r="I10" s="12">
        <v>0.83</v>
      </c>
      <c r="J10" s="12">
        <f ca="1">ROUND(INDIRECT(ADDRESS(ROW()+(0), COLUMN()+(-3), 1))*INDIRECT(ADDRESS(ROW()+(0), COLUMN()+(-1), 1)), 2)</f>
        <v>0.5</v>
      </c>
    </row>
    <row r="11" spans="1:10" ht="45.00" thickBot="1" customHeight="1">
      <c r="A11" s="1" t="s">
        <v>15</v>
      </c>
      <c r="B11" s="1"/>
      <c r="C11" s="10" t="s">
        <v>16</v>
      </c>
      <c r="D11" s="10"/>
      <c r="E11" s="1" t="s">
        <v>17</v>
      </c>
      <c r="F11" s="1"/>
      <c r="G11" s="11">
        <v>1.1</v>
      </c>
      <c r="H11" s="11"/>
      <c r="I11" s="12">
        <v>15.31</v>
      </c>
      <c r="J11" s="12">
        <f ca="1">ROUND(INDIRECT(ADDRESS(ROW()+(0), COLUMN()+(-3), 1))*INDIRECT(ADDRESS(ROW()+(0), COLUMN()+(-1), 1)), 2)</f>
        <v>16.84</v>
      </c>
    </row>
    <row r="12" spans="1:10" ht="24.00" thickBot="1" customHeight="1">
      <c r="A12" s="1" t="s">
        <v>18</v>
      </c>
      <c r="B12" s="1"/>
      <c r="C12" s="10" t="s">
        <v>19</v>
      </c>
      <c r="D12" s="10"/>
      <c r="E12" s="1" t="s">
        <v>20</v>
      </c>
      <c r="F12" s="1"/>
      <c r="G12" s="11">
        <v>0.05</v>
      </c>
      <c r="H12" s="11"/>
      <c r="I12" s="12">
        <v>19.37</v>
      </c>
      <c r="J12" s="12">
        <f ca="1">ROUND(INDIRECT(ADDRESS(ROW()+(0), COLUMN()+(-3), 1))*INDIRECT(ADDRESS(ROW()+(0), COLUMN()+(-1), 1)), 2)</f>
        <v>0.97</v>
      </c>
    </row>
    <row r="13" spans="1:10" ht="55.50" thickBot="1" customHeight="1">
      <c r="A13" s="1" t="s">
        <v>21</v>
      </c>
      <c r="B13" s="1"/>
      <c r="C13" s="10" t="s">
        <v>22</v>
      </c>
      <c r="D13" s="10"/>
      <c r="E13" s="1" t="s">
        <v>23</v>
      </c>
      <c r="F13" s="1"/>
      <c r="G13" s="11">
        <v>0.25</v>
      </c>
      <c r="H13" s="11"/>
      <c r="I13" s="12">
        <v>9.44</v>
      </c>
      <c r="J13" s="12">
        <f ca="1">ROUND(INDIRECT(ADDRESS(ROW()+(0), COLUMN()+(-3), 1))*INDIRECT(ADDRESS(ROW()+(0), COLUMN()+(-1), 1)), 2)</f>
        <v>2.36</v>
      </c>
    </row>
    <row r="14" spans="1:10" ht="24.00" thickBot="1" customHeight="1">
      <c r="A14" s="1" t="s">
        <v>24</v>
      </c>
      <c r="B14" s="1"/>
      <c r="C14" s="10" t="s">
        <v>25</v>
      </c>
      <c r="D14" s="10"/>
      <c r="E14" s="1" t="s">
        <v>26</v>
      </c>
      <c r="F14" s="1"/>
      <c r="G14" s="11">
        <v>0.2</v>
      </c>
      <c r="H14" s="11"/>
      <c r="I14" s="12">
        <v>9.94</v>
      </c>
      <c r="J14" s="12">
        <f ca="1">ROUND(INDIRECT(ADDRESS(ROW()+(0), COLUMN()+(-3), 1))*INDIRECT(ADDRESS(ROW()+(0), COLUMN()+(-1), 1)), 2)</f>
        <v>1.99</v>
      </c>
    </row>
    <row r="15" spans="1:10" ht="24.00" thickBot="1" customHeight="1">
      <c r="A15" s="1" t="s">
        <v>27</v>
      </c>
      <c r="B15" s="1"/>
      <c r="C15" s="10" t="s">
        <v>28</v>
      </c>
      <c r="D15" s="10"/>
      <c r="E15" s="1" t="s">
        <v>29</v>
      </c>
      <c r="F15" s="1"/>
      <c r="G15" s="13">
        <v>0.1</v>
      </c>
      <c r="H15" s="13"/>
      <c r="I15" s="14">
        <v>10.67</v>
      </c>
      <c r="J15" s="14">
        <f ca="1">ROUND(INDIRECT(ADDRESS(ROW()+(0), COLUMN()+(-3), 1))*INDIRECT(ADDRESS(ROW()+(0), COLUMN()+(-1), 1)), 2)</f>
        <v>1.07</v>
      </c>
    </row>
    <row r="16" spans="1:10" ht="13.50" thickBot="1" customHeight="1">
      <c r="A16" s="15"/>
      <c r="B16" s="15"/>
      <c r="C16" s="15"/>
      <c r="D16" s="15"/>
      <c r="E16" s="15"/>
      <c r="F16" s="15"/>
      <c r="G16" s="9" t="s">
        <v>30</v>
      </c>
      <c r="H16" s="9"/>
      <c r="I16" s="9"/>
      <c r="J16" s="17">
        <f ca="1">ROUND(SUM(INDIRECT(ADDRESS(ROW()+(-1), COLUMN()+(0), 1)),INDIRECT(ADDRESS(ROW()+(-2), COLUMN()+(0), 1)),INDIRECT(ADDRESS(ROW()+(-3), COLUMN()+(0), 1)),INDIRECT(ADDRESS(ROW()+(-4), COLUMN()+(0), 1)),INDIRECT(ADDRESS(ROW()+(-5), COLUMN()+(0), 1)),INDIRECT(ADDRESS(ROW()+(-6), COLUMN()+(0), 1))), 2)</f>
        <v>23.73</v>
      </c>
    </row>
    <row r="17" spans="1:10" ht="13.50" thickBot="1" customHeight="1">
      <c r="A17" s="15">
        <v>2</v>
      </c>
      <c r="B17" s="15"/>
      <c r="C17" s="15"/>
      <c r="D17" s="15"/>
      <c r="E17" s="18" t="s">
        <v>31</v>
      </c>
      <c r="F17" s="18"/>
      <c r="G17" s="18"/>
      <c r="H17" s="18"/>
      <c r="I17" s="15"/>
      <c r="J17" s="15"/>
    </row>
    <row r="18" spans="1:10" ht="13.50" thickBot="1" customHeight="1">
      <c r="A18" s="1" t="s">
        <v>32</v>
      </c>
      <c r="B18" s="1"/>
      <c r="C18" s="10" t="s">
        <v>33</v>
      </c>
      <c r="D18" s="10"/>
      <c r="E18" s="1" t="s">
        <v>34</v>
      </c>
      <c r="F18" s="1"/>
      <c r="G18" s="11">
        <v>0.276</v>
      </c>
      <c r="H18" s="11"/>
      <c r="I18" s="12">
        <v>22.53</v>
      </c>
      <c r="J18" s="12">
        <f ca="1">ROUND(INDIRECT(ADDRESS(ROW()+(0), COLUMN()+(-3), 1))*INDIRECT(ADDRESS(ROW()+(0), COLUMN()+(-1), 1)), 2)</f>
        <v>6.22</v>
      </c>
    </row>
    <row r="19" spans="1:10" ht="13.50" thickBot="1" customHeight="1">
      <c r="A19" s="1" t="s">
        <v>35</v>
      </c>
      <c r="B19" s="1"/>
      <c r="C19" s="10" t="s">
        <v>36</v>
      </c>
      <c r="D19" s="10"/>
      <c r="E19" s="1" t="s">
        <v>37</v>
      </c>
      <c r="F19" s="1"/>
      <c r="G19" s="13">
        <v>0.276</v>
      </c>
      <c r="H19" s="13"/>
      <c r="I19" s="14">
        <v>21.78</v>
      </c>
      <c r="J19" s="14">
        <f ca="1">ROUND(INDIRECT(ADDRESS(ROW()+(0), COLUMN()+(-3), 1))*INDIRECT(ADDRESS(ROW()+(0), COLUMN()+(-1), 1)), 2)</f>
        <v>6.01</v>
      </c>
    </row>
    <row r="20" spans="1:10" ht="13.50" thickBot="1" customHeight="1">
      <c r="A20" s="15"/>
      <c r="B20" s="15"/>
      <c r="C20" s="15"/>
      <c r="D20" s="15"/>
      <c r="E20" s="15"/>
      <c r="F20" s="15"/>
      <c r="G20" s="9" t="s">
        <v>38</v>
      </c>
      <c r="H20" s="9"/>
      <c r="I20" s="9"/>
      <c r="J20" s="17">
        <f ca="1">ROUND(SUM(INDIRECT(ADDRESS(ROW()+(-1), COLUMN()+(0), 1)),INDIRECT(ADDRESS(ROW()+(-2), COLUMN()+(0), 1))), 2)</f>
        <v>12.23</v>
      </c>
    </row>
    <row r="21" spans="1:10" ht="13.50" thickBot="1" customHeight="1">
      <c r="A21" s="15">
        <v>3</v>
      </c>
      <c r="B21" s="15"/>
      <c r="C21" s="15"/>
      <c r="D21" s="15"/>
      <c r="E21" s="18" t="s">
        <v>39</v>
      </c>
      <c r="F21" s="18"/>
      <c r="G21" s="18"/>
      <c r="H21" s="18"/>
      <c r="I21" s="15"/>
      <c r="J21" s="15"/>
    </row>
    <row r="22" spans="1:10" ht="13.50" thickBot="1" customHeight="1">
      <c r="A22" s="19"/>
      <c r="B22" s="19"/>
      <c r="C22" s="20" t="s">
        <v>40</v>
      </c>
      <c r="D22" s="20"/>
      <c r="E22" s="19" t="s">
        <v>41</v>
      </c>
      <c r="F22" s="19"/>
      <c r="G22" s="13">
        <v>2</v>
      </c>
      <c r="H22" s="13"/>
      <c r="I22" s="14">
        <f ca="1">ROUND(SUM(INDIRECT(ADDRESS(ROW()+(-2), COLUMN()+(1), 1)),INDIRECT(ADDRESS(ROW()+(-6), COLUMN()+(1), 1))), 2)</f>
        <v>35.96</v>
      </c>
      <c r="J22" s="14">
        <f ca="1">ROUND(INDIRECT(ADDRESS(ROW()+(0), COLUMN()+(-3), 1))*INDIRECT(ADDRESS(ROW()+(0), COLUMN()+(-1), 1))/100, 2)</f>
        <v>0.72</v>
      </c>
    </row>
    <row r="23" spans="1:10" ht="13.50" thickBot="1" customHeight="1">
      <c r="A23" s="21" t="s">
        <v>42</v>
      </c>
      <c r="B23" s="21"/>
      <c r="C23" s="22"/>
      <c r="D23" s="22"/>
      <c r="E23" s="23"/>
      <c r="F23" s="23"/>
      <c r="G23" s="24" t="s">
        <v>43</v>
      </c>
      <c r="H23" s="24"/>
      <c r="I23" s="25"/>
      <c r="J23" s="26">
        <f ca="1">ROUND(SUM(INDIRECT(ADDRESS(ROW()+(-1), COLUMN()+(0), 1)),INDIRECT(ADDRESS(ROW()+(-3), COLUMN()+(0), 1)),INDIRECT(ADDRESS(ROW()+(-7), COLUMN()+(0), 1))), 2)</f>
        <v>36.68</v>
      </c>
    </row>
    <row r="26" spans="1:10" ht="13.50" thickBot="1" customHeight="1">
      <c r="A26" s="27" t="s">
        <v>44</v>
      </c>
      <c r="B26" s="27"/>
      <c r="C26" s="27"/>
      <c r="D26" s="27"/>
      <c r="E26" s="27"/>
      <c r="F26" s="27" t="s">
        <v>45</v>
      </c>
      <c r="G26" s="27"/>
      <c r="H26" s="27" t="s">
        <v>46</v>
      </c>
      <c r="I26" s="27"/>
      <c r="J26" s="27" t="s">
        <v>47</v>
      </c>
    </row>
    <row r="27" spans="1:10" ht="13.50" thickBot="1" customHeight="1">
      <c r="A27" s="28" t="s">
        <v>48</v>
      </c>
      <c r="B27" s="28"/>
      <c r="C27" s="28"/>
      <c r="D27" s="28"/>
      <c r="E27" s="28"/>
      <c r="F27" s="29">
        <v>142013</v>
      </c>
      <c r="G27" s="29"/>
      <c r="H27" s="29">
        <v>172013</v>
      </c>
      <c r="I27" s="29"/>
      <c r="J27" s="29">
        <v>3</v>
      </c>
    </row>
    <row r="28" spans="1:10" ht="13.50" thickBot="1" customHeight="1">
      <c r="A28" s="30" t="s">
        <v>49</v>
      </c>
      <c r="B28" s="30"/>
      <c r="C28" s="30"/>
      <c r="D28" s="30"/>
      <c r="E28" s="30"/>
      <c r="F28" s="31"/>
      <c r="G28" s="31"/>
      <c r="H28" s="31"/>
      <c r="I28" s="31"/>
      <c r="J28" s="31"/>
    </row>
    <row r="29" spans="1:10" ht="13.50" thickBot="1" customHeight="1">
      <c r="A29" s="28" t="s">
        <v>50</v>
      </c>
      <c r="B29" s="28"/>
      <c r="C29" s="28"/>
      <c r="D29" s="28"/>
      <c r="E29" s="28"/>
      <c r="F29" s="29">
        <v>1.10201e+006</v>
      </c>
      <c r="G29" s="29"/>
      <c r="H29" s="29">
        <v>1.10201e+006</v>
      </c>
      <c r="I29" s="29"/>
      <c r="J29" s="29" t="s">
        <v>51</v>
      </c>
    </row>
    <row r="30" spans="1:10" ht="24.00" thickBot="1" customHeight="1">
      <c r="A30" s="30" t="s">
        <v>52</v>
      </c>
      <c r="B30" s="30"/>
      <c r="C30" s="30"/>
      <c r="D30" s="30"/>
      <c r="E30" s="30"/>
      <c r="F30" s="31"/>
      <c r="G30" s="31"/>
      <c r="H30" s="31"/>
      <c r="I30" s="31"/>
      <c r="J30" s="31"/>
    </row>
    <row r="33" spans="1:1" ht="33.75" thickBot="1" customHeight="1">
      <c r="A33" s="1" t="s">
        <v>53</v>
      </c>
      <c r="B33" s="1"/>
      <c r="C33" s="1"/>
      <c r="D33" s="1"/>
      <c r="E33" s="1"/>
      <c r="F33" s="1"/>
      <c r="G33" s="1"/>
      <c r="H33" s="1"/>
      <c r="I33" s="1"/>
      <c r="J33" s="1"/>
    </row>
    <row r="34" spans="1:1" ht="33.75" thickBot="1" customHeight="1">
      <c r="A34" s="1" t="s">
        <v>54</v>
      </c>
      <c r="B34" s="1"/>
      <c r="C34" s="1"/>
      <c r="D34" s="1"/>
      <c r="E34" s="1"/>
      <c r="F34" s="1"/>
      <c r="G34" s="1"/>
      <c r="H34" s="1"/>
      <c r="I34" s="1"/>
      <c r="J34" s="1"/>
    </row>
    <row r="35" spans="1:1" ht="33.75" thickBot="1" customHeight="1">
      <c r="A35" s="1" t="s">
        <v>55</v>
      </c>
      <c r="B35" s="1"/>
      <c r="C35" s="1"/>
      <c r="D35" s="1"/>
      <c r="E35" s="1"/>
      <c r="F35" s="1"/>
      <c r="G35" s="1"/>
      <c r="H35" s="1"/>
      <c r="I35" s="1"/>
      <c r="J35" s="1"/>
    </row>
  </sheetData>
  <mergeCells count="79">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H14"/>
    <mergeCell ref="A15:B15"/>
    <mergeCell ref="C15:D15"/>
    <mergeCell ref="E15:F15"/>
    <mergeCell ref="G15:H15"/>
    <mergeCell ref="A16:B16"/>
    <mergeCell ref="C16:D16"/>
    <mergeCell ref="E16:F16"/>
    <mergeCell ref="G16:I16"/>
    <mergeCell ref="A17:B17"/>
    <mergeCell ref="C17:D17"/>
    <mergeCell ref="E17:H17"/>
    <mergeCell ref="A18:B18"/>
    <mergeCell ref="C18:D18"/>
    <mergeCell ref="E18:F18"/>
    <mergeCell ref="G18:H18"/>
    <mergeCell ref="A19:B19"/>
    <mergeCell ref="C19:D19"/>
    <mergeCell ref="E19:F19"/>
    <mergeCell ref="G19:H19"/>
    <mergeCell ref="A20:B20"/>
    <mergeCell ref="C20:D20"/>
    <mergeCell ref="E20:F20"/>
    <mergeCell ref="G20:I20"/>
    <mergeCell ref="A21:B21"/>
    <mergeCell ref="C21:D21"/>
    <mergeCell ref="E21:H21"/>
    <mergeCell ref="A22:B22"/>
    <mergeCell ref="C22:D22"/>
    <mergeCell ref="E22:F22"/>
    <mergeCell ref="G22:H22"/>
    <mergeCell ref="A23:F23"/>
    <mergeCell ref="G23:I23"/>
    <mergeCell ref="A26:E26"/>
    <mergeCell ref="F26:G26"/>
    <mergeCell ref="H26:I26"/>
    <mergeCell ref="A27:E27"/>
    <mergeCell ref="F27:G28"/>
    <mergeCell ref="H27:I28"/>
    <mergeCell ref="J27:J28"/>
    <mergeCell ref="A28:E28"/>
    <mergeCell ref="A29:E29"/>
    <mergeCell ref="F29:G30"/>
    <mergeCell ref="H29:I30"/>
    <mergeCell ref="J29:J30"/>
    <mergeCell ref="A30:E30"/>
    <mergeCell ref="A33:J33"/>
    <mergeCell ref="A34:J34"/>
    <mergeCell ref="A35:J35"/>
  </mergeCells>
  <pageMargins left="0.147638" right="0.147638" top="0.206693" bottom="0.206693" header="0.0" footer="0.0"/>
  <pageSetup paperSize="9" orientation="portrait"/>
  <rowBreaks count="0" manualBreakCount="0">
    </rowBreaks>
</worksheet>
</file>