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<sst xmlns="http://schemas.openxmlformats.org/spreadsheetml/2006/main" count="42" uniqueCount="42">
  <si>
    <t xml:space="preserve"/>
  </si>
  <si>
    <t xml:space="preserve">NIO030</t>
  </si>
  <si>
    <t xml:space="preserve">Ud</t>
  </si>
  <si>
    <t xml:space="preserve">Sellado impermeabilizante de hueco pasamuros para paso de los tensores del encofrado, en muro de hormigón.</t>
  </si>
  <si>
    <r>
      <rPr>
        <sz val="8.25"/>
        <color rgb="FF000000"/>
        <rFont val="Arial"/>
        <family val="2"/>
      </rPr>
      <t xml:space="preserve">Sellado impermeabilizante de hueco pasamuros de entre 20 y 25 mm de diámetro interior para paso de los tensores del encofrado, en muro de hormigón, con cordón de polietileno expandido de celdas cerradas, de sección circular de 20 mm de diámetro, para fondo de junta; masilla elastómera tixotrópica, monocomponente, a base de polímeros híbridos (MS), de color gris, aplicada con pistola desde el fondo de junta hacia fuera; y posterior revestimiento con mortero tixotrópico monocomponente, modificado con polímeros, reforzado con fibras de fraguado rápido (45 minutos), con una resistencia a compresión a 28 días mayor o igual a 25 N/mm² y una resistencia a la abrasión según el método Böhme UNE-EN 13892-3 de 13,6 cm³ / 50 cm², clase R2 según UNE-EN 1504-3, Euroclase F de reacción al fuego, según UNE-EN 13501-1, Euroclase F de reacción al fuego, según UNE-EN 13501-1.</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</si>
  <si>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</si>
  <si>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</si>
  <si>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</si>
  <si>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</si>
  <si>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</si>
  <si>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</si>
  <si>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</si>
  <si>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mt15bas010d</t>
  </si>
  <si>
    <t xml:space="preserve">m</t>
  </si>
  <si>
    <t xml:space="preserve">Cordón de polietileno expandido de celdas cerradas, de sección circular de 20 mm de diámetro, para el relleno de fondo de junta.</t>
  </si>
  <si>
    <t xml:space="preserve">mt15bas035a</t>
  </si>
  <si>
    <t xml:space="preserve">Ud</t>
  </si>
  <si>
    <t xml:space="preserve">Cartucho de masilla elastómera tixotrópica, monocomponente, a base de polímeros híbridos (MS), de color gris, de 600 ml, de alta adherencia, con elevadas propiedades elásticas, resistencia al envejecimiento y a los rayos UV, dureza Shore A aproximada de 25 y alargamiento en rotura &gt; 600%, según UNE-EN ISO 11600.</t>
  </si>
  <si>
    <t xml:space="preserve">mt09reh090a</t>
  </si>
  <si>
    <t xml:space="preserve">kg</t>
  </si>
  <si>
    <t xml:space="preserve">Mortero tixotrópico monocomponente, modificado con polímeros, reforzado con fibras de fraguado rápido (45 minutos), para aplicación en capa fina, con una resistencia a compresión a 28 días mayor o igual a 25 N/mm² y una resistencia a la abrasión según el método Böhme UNE-EN 13892-3 de 13,6 cm³ / 50 cm², clase R2 según UNE-EN 1504-3, compuesto de cementos especiales, áridos de granulometría seleccionada, polímeros especiales y fibras, con bajo contenido en cromato y exento de cloruros, para reparación superficial y acabado de estructuras de hormigón.</t>
  </si>
  <si>
    <t xml:space="preserve">Subtotal materiales:</t>
  </si>
  <si>
    <t xml:space="preserve">Mano de obra</t>
  </si>
  <si>
    <t xml:space="preserve">mo070</t>
  </si>
  <si>
    <t xml:space="preserve">h</t>
  </si>
  <si>
    <t xml:space="preserve">Ayudante aplicador de productos impermeabilizantes.</t>
  </si>
  <si>
    <t xml:space="preserve">Subtotal mano de obra:</t>
  </si>
  <si>
    <t xml:space="preserve">Costes directos complementarios</t>
  </si>
  <si>
    <t xml:space="preserve">%</t>
  </si>
  <si>
    <t xml:space="preserve">Costes directos complementarios</t>
  </si>
  <si>
    <t xml:space="preserve">Coste de mantenimiento decenal: 0,02€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</si>
  <si>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</si>
  <si>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</si>
  <si>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</si>
  <si>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</si>
  <si>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</si>
  <si>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1504-3:2005</t>
  </si>
  <si>
    <t xml:space="preserve">1/2+/3/4</t>
  </si>
  <si>
    <t xml:space="preserve">Productos  y  sistemas  para  la  protección  y reparación  de estructuras  de hormigón — Parte 3: Reparación  estructural  y  no  estructural</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</si>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</sst>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72.42"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0.25</v>
      </c>
      <c r="H10" s="11"/>
      <c r="I10" s="12">
        <v>0.16</v>
      </c>
      <c r="J10" s="12">
        <f ca="1">ROUND(INDIRECT(ADDRESS(ROW()+(0), COLUMN()+(-3), 1))*INDIRECT(ADDRESS(ROW()+(0), COLUMN()+(-1), 1)), 2)</f>
        <v>0.04</v>
      </c>
    </row>
    <row r="11" spans="1:10" ht="45.00" thickBot="1" customHeight="1">
      <c r="A11" s="1" t="s">
        <v>15</v>
      </c>
      <c r="B11" s="1"/>
      <c r="C11" s="10" t="s">
        <v>16</v>
      </c>
      <c r="D11" s="10"/>
      <c r="E11" s="1" t="s">
        <v>17</v>
      </c>
      <c r="F11" s="1"/>
      <c r="G11" s="11">
        <v>0.026</v>
      </c>
      <c r="H11" s="11"/>
      <c r="I11" s="12">
        <v>8.24</v>
      </c>
      <c r="J11" s="12">
        <f ca="1">ROUND(INDIRECT(ADDRESS(ROW()+(0), COLUMN()+(-3), 1))*INDIRECT(ADDRESS(ROW()+(0), COLUMN()+(-1), 1)), 2)</f>
        <v>0.21</v>
      </c>
    </row>
    <row r="12" spans="1:10" ht="76.50" thickBot="1" customHeight="1">
      <c r="A12" s="1" t="s">
        <v>18</v>
      </c>
      <c r="B12" s="1"/>
      <c r="C12" s="10" t="s">
        <v>19</v>
      </c>
      <c r="D12" s="10"/>
      <c r="E12" s="1" t="s">
        <v>20</v>
      </c>
      <c r="F12" s="1"/>
      <c r="G12" s="13">
        <v>0.03</v>
      </c>
      <c r="H12" s="13"/>
      <c r="I12" s="14">
        <v>1.62</v>
      </c>
      <c r="J12" s="14">
        <f ca="1">ROUND(INDIRECT(ADDRESS(ROW()+(0), COLUMN()+(-3), 1))*INDIRECT(ADDRESS(ROW()+(0), COLUMN()+(-1), 1)), 2)</f>
        <v>0.05</v>
      </c>
    </row>
    <row r="13" spans="1:10" ht="13.50" thickBot="1" customHeight="1">
      <c r="A13" s="15"/>
      <c r="B13" s="15"/>
      <c r="C13" s="15"/>
      <c r="D13" s="15"/>
      <c r="E13" s="15"/>
      <c r="F13" s="15"/>
      <c r="G13" s="9" t="s">
        <v>21</v>
      </c>
      <c r="H13" s="9"/>
      <c r="I13" s="9"/>
      <c r="J13" s="17">
        <f ca="1">ROUND(SUM(INDIRECT(ADDRESS(ROW()+(-1), COLUMN()+(0), 1)),INDIRECT(ADDRESS(ROW()+(-2), COLUMN()+(0), 1)),INDIRECT(ADDRESS(ROW()+(-3), COLUMN()+(0), 1))), 2)</f>
        <v>0.3</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3">
        <v>0.037</v>
      </c>
      <c r="H15" s="13"/>
      <c r="I15" s="14">
        <v>21.78</v>
      </c>
      <c r="J15" s="14">
        <f ca="1">ROUND(INDIRECT(ADDRESS(ROW()+(0), COLUMN()+(-3), 1))*INDIRECT(ADDRESS(ROW()+(0), COLUMN()+(-1), 1)), 2)</f>
        <v>0.81</v>
      </c>
    </row>
    <row r="16" spans="1:10" ht="13.50" thickBot="1" customHeight="1">
      <c r="A16" s="15"/>
      <c r="B16" s="15"/>
      <c r="C16" s="15"/>
      <c r="D16" s="15"/>
      <c r="E16" s="15"/>
      <c r="F16" s="15"/>
      <c r="G16" s="9" t="s">
        <v>26</v>
      </c>
      <c r="H16" s="9"/>
      <c r="I16" s="9"/>
      <c r="J16" s="17">
        <f ca="1">ROUND(SUM(INDIRECT(ADDRESS(ROW()+(-1), COLUMN()+(0), 1))), 2)</f>
        <v>0.81</v>
      </c>
    </row>
    <row r="17" spans="1:10" ht="13.50" thickBot="1" customHeight="1">
      <c r="A17" s="15">
        <v>3</v>
      </c>
      <c r="B17" s="15"/>
      <c r="C17" s="15"/>
      <c r="D17" s="15"/>
      <c r="E17" s="18" t="s">
        <v>27</v>
      </c>
      <c r="F17" s="18"/>
      <c r="G17" s="18"/>
      <c r="H17" s="18"/>
      <c r="I17" s="15"/>
      <c r="J17" s="15"/>
    </row>
    <row r="18" spans="1:10" ht="13.50" thickBot="1" customHeight="1">
      <c r="A18" s="19"/>
      <c r="B18" s="19"/>
      <c r="C18" s="20" t="s">
        <v>28</v>
      </c>
      <c r="D18" s="20"/>
      <c r="E18" s="19" t="s">
        <v>29</v>
      </c>
      <c r="F18" s="19"/>
      <c r="G18" s="13">
        <v>2</v>
      </c>
      <c r="H18" s="13"/>
      <c r="I18" s="14">
        <f ca="1">ROUND(SUM(INDIRECT(ADDRESS(ROW()+(-2), COLUMN()+(1), 1)),INDIRECT(ADDRESS(ROW()+(-5), COLUMN()+(1), 1))), 2)</f>
        <v>1.11</v>
      </c>
      <c r="J18" s="14">
        <f ca="1">ROUND(INDIRECT(ADDRESS(ROW()+(0), COLUMN()+(-3), 1))*INDIRECT(ADDRESS(ROW()+(0), COLUMN()+(-1), 1))/100, 2)</f>
        <v>0.02</v>
      </c>
    </row>
    <row r="19" spans="1:10" ht="13.50" thickBot="1" customHeight="1">
      <c r="A19" s="21" t="s">
        <v>30</v>
      </c>
      <c r="B19" s="21"/>
      <c r="C19" s="22"/>
      <c r="D19" s="22"/>
      <c r="E19" s="23"/>
      <c r="F19" s="23"/>
      <c r="G19" s="24" t="s">
        <v>31</v>
      </c>
      <c r="H19" s="24"/>
      <c r="I19" s="25"/>
      <c r="J19" s="26">
        <f ca="1">ROUND(SUM(INDIRECT(ADDRESS(ROW()+(-1), COLUMN()+(0), 1)),INDIRECT(ADDRESS(ROW()+(-3), COLUMN()+(0), 1)),INDIRECT(ADDRESS(ROW()+(-6), COLUMN()+(0), 1))), 2)</f>
        <v>1.13</v>
      </c>
    </row>
    <row r="22" spans="1:10" ht="13.50" thickBot="1" customHeight="1">
      <c r="A22" s="27" t="s">
        <v>32</v>
      </c>
      <c r="B22" s="27"/>
      <c r="C22" s="27"/>
      <c r="D22" s="27"/>
      <c r="E22" s="27"/>
      <c r="F22" s="27" t="s">
        <v>33</v>
      </c>
      <c r="G22" s="27"/>
      <c r="H22" s="27" t="s">
        <v>34</v>
      </c>
      <c r="I22" s="27"/>
      <c r="J22" s="27" t="s">
        <v>35</v>
      </c>
    </row>
    <row r="23" spans="1:10" ht="13.50" thickBot="1" customHeight="1">
      <c r="A23" s="28" t="s">
        <v>36</v>
      </c>
      <c r="B23" s="28"/>
      <c r="C23" s="28"/>
      <c r="D23" s="28"/>
      <c r="E23" s="28"/>
      <c r="F23" s="29">
        <v>1.10201e+006</v>
      </c>
      <c r="G23" s="29"/>
      <c r="H23" s="29">
        <v>112009</v>
      </c>
      <c r="I23" s="29"/>
      <c r="J23" s="29" t="s">
        <v>37</v>
      </c>
    </row>
    <row r="24" spans="1:10" ht="24.00" thickBot="1" customHeight="1">
      <c r="A24" s="30" t="s">
        <v>38</v>
      </c>
      <c r="B24" s="30"/>
      <c r="C24" s="30"/>
      <c r="D24" s="30"/>
      <c r="E24" s="30"/>
      <c r="F24" s="31"/>
      <c r="G24" s="31"/>
      <c r="H24" s="31"/>
      <c r="I24" s="31"/>
      <c r="J24" s="31"/>
    </row>
    <row r="27" spans="1:1" ht="33.75" thickBot="1" customHeight="1">
      <c r="A27" s="1" t="s">
        <v>39</v>
      </c>
      <c r="B27" s="1"/>
      <c r="C27" s="1"/>
      <c r="D27" s="1"/>
      <c r="E27" s="1"/>
      <c r="F27" s="1"/>
      <c r="G27" s="1"/>
      <c r="H27" s="1"/>
      <c r="I27" s="1"/>
      <c r="J27" s="1"/>
    </row>
    <row r="28" spans="1:1" ht="33.75" thickBot="1" customHeight="1">
      <c r="A28" s="1" t="s">
        <v>40</v>
      </c>
      <c r="B28" s="1"/>
      <c r="C28" s="1"/>
      <c r="D28" s="1"/>
      <c r="E28" s="1"/>
      <c r="F28" s="1"/>
      <c r="G28" s="1"/>
      <c r="H28" s="1"/>
      <c r="I28" s="1"/>
      <c r="J28" s="1"/>
    </row>
    <row r="29" spans="1:1" ht="33.75" thickBot="1" customHeight="1">
      <c r="A29" s="1" t="s">
        <v>41</v>
      </c>
      <c r="B29" s="1"/>
      <c r="C29" s="1"/>
      <c r="D29" s="1"/>
      <c r="E29" s="1"/>
      <c r="F29" s="1"/>
      <c r="G29" s="1"/>
      <c r="H29" s="1"/>
      <c r="I29" s="1"/>
      <c r="J29" s="1"/>
    </row>
  </sheetData>
  <mergeCells count="5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F19"/>
    <mergeCell ref="G19:I19"/>
    <mergeCell ref="A22:E22"/>
    <mergeCell ref="F22:G22"/>
    <mergeCell ref="H22:I22"/>
    <mergeCell ref="A23:E23"/>
    <mergeCell ref="F23:G24"/>
    <mergeCell ref="H23:I24"/>
    <mergeCell ref="J23:J24"/>
    <mergeCell ref="A24:E24"/>
    <mergeCell ref="A27:J27"/>
    <mergeCell ref="A28:J28"/>
    <mergeCell ref="A29:J29"/>
  </mergeCells>
  <pageMargins left="0.147638" right="0.147638" top="0.206693" bottom="0.206693" header="0.0" footer="0.0"/>
  <pageSetup paperSize="9" orientation="portrait"/>
  <rowBreaks count="0" manualBreakCount="0">
    </rowBreaks>
</worksheet>
</file>