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<sst xmlns="http://schemas.openxmlformats.org/spreadsheetml/2006/main" count="50" uniqueCount="50">
  <si>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</si>
  <si>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NMN040</t>
  </si>
  <si>
    <t xml:space="preserve">m²</t>
  </si>
  <si>
    <t xml:space="preserve">Sistema multifunción "ESTIL GURU" bajo pavimento cerámico o de piedra natural.</t>
  </si>
  <si>
    <r>
      <rPr>
        <sz val="8.25"/>
        <color rgb="FF000000"/>
        <rFont val="Arial"/>
        <family val="2"/>
      </rPr>
      <t xml:space="preserve">Sistema multifunción "ESTIL GURU" bajo pavimento cerámico o de piedra natural, formado por lámina impermeabilizante, desolidarizante y difusora de vapor de agua, de polietileno, de estructura nodular, de 3 mm de espesor, G-FLEX "ESTIL GURU", revestida de geotextil no tejido de fibras de polipropileno en una de sus caras, fijada al soporte con adhesivo cementoso mejorado, C2 E, con tiempo abierto ampliado, extendido con llana dentada. Incluso complementos de refuerzo en tratamiento de puntos singulares con banda de refuerzo, BANDA W-S 14; banda perimetral, BANDA W-S 34 y adhesivo elástico impermeabilizante monocomponente, EASEAL. El precio no incluye el soporte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</si>
  <si>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</si>
  <si>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</si>
  <si>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</si>
  <si>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</si>
  <si>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</si>
  <si>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</si>
  <si>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</si>
  <si>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</si>
  <si>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</si>
  <si>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</si>
  <si>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mt15reg015b</t>
  </si>
  <si>
    <t xml:space="preserve">m²</t>
  </si>
  <si>
    <t xml:space="preserve">Lámina impermeabilizante, desolidarizante y difusora de vapor de agua, de polietileno, de estructura nodular, de 3 mm de espesor, G-FLEX "ESTIL GURU", revestida de geotextil no tejido de fibras de polipropileno en una de sus caras, suministrada en rollos de 30 m de longitud y 1 m de anchura.</t>
  </si>
  <si>
    <t xml:space="preserve">mt15reg035b</t>
  </si>
  <si>
    <t xml:space="preserve">kg</t>
  </si>
  <si>
    <t xml:space="preserve">Adhesivo elástico impermeabilizante monocomponente, color gris, EASEAL "ESTIL GURU", a base de cemento, áridos seleccionados, aditivos orgánicos y resinas, suministrado en sacos de 20 kg, para el sellado de juntas.</t>
  </si>
  <si>
    <t xml:space="preserve">mt15reg020a</t>
  </si>
  <si>
    <t xml:space="preserve">m</t>
  </si>
  <si>
    <t xml:space="preserve">Banda de refuerzo para lámina impermeabilizante flexible tipo EVAC, BANDA W-S 14 "ESTIL GURU", de 140 mm de anchura, compuesta de una doble hoja de poliolefina termoplástica con acetato de vinil etileno, con ambas caras revestidas de fibras de poliéster y polipropileno no tejidas, suministrada en rollos de 20 m de longitud.</t>
  </si>
  <si>
    <t xml:space="preserve">mt15reg020d</t>
  </si>
  <si>
    <t xml:space="preserve">m</t>
  </si>
  <si>
    <t xml:space="preserve">Banda de refuerzo para lámina impermeabilizante flexible tipo EVAC, BANDA W-S 34 "ESTIL GURU", de 340 mm de anchura, compuesta de una doble hoja de poliolefina termoplástica con acetato de vinil etileno, con ambas caras revestidas de fibras de poliéster y polipropileno no tejidas, suministrada en rollos de 20 m de longitud.</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</si>
  <si>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</si>
  <si>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</si>
  <si>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</si>
  <si>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</si>
  <si>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</si>
  <si>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</si>
  <si>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</si>
  <si>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</si>
  <si>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</si>
  <si>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</si>
  <si>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</si>
  <si>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</si>
  <si>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0,46€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</si>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</sst>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2.38" customWidth="1"/>
    <col min="4" max="4" width="5.27" customWidth="1"/>
    <col min="5" max="5" width="72.25"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v>
      </c>
      <c r="H10" s="11"/>
      <c r="I10" s="12">
        <v>0.7</v>
      </c>
      <c r="J10" s="12">
        <f ca="1">ROUND(INDIRECT(ADDRESS(ROW()+(0), COLUMN()+(-3), 1))*INDIRECT(ADDRESS(ROW()+(0), COLUMN()+(-1), 1)), 2)</f>
        <v>1.4</v>
      </c>
    </row>
    <row r="11" spans="1:10" ht="45.00" thickBot="1" customHeight="1">
      <c r="A11" s="1" t="s">
        <v>15</v>
      </c>
      <c r="B11" s="1"/>
      <c r="C11" s="10" t="s">
        <v>16</v>
      </c>
      <c r="D11" s="10"/>
      <c r="E11" s="1" t="s">
        <v>17</v>
      </c>
      <c r="F11" s="1"/>
      <c r="G11" s="11">
        <v>1.05</v>
      </c>
      <c r="H11" s="11"/>
      <c r="I11" s="12">
        <v>16.8</v>
      </c>
      <c r="J11" s="12">
        <f ca="1">ROUND(INDIRECT(ADDRESS(ROW()+(0), COLUMN()+(-3), 1))*INDIRECT(ADDRESS(ROW()+(0), COLUMN()+(-1), 1)), 2)</f>
        <v>17.64</v>
      </c>
    </row>
    <row r="12" spans="1:10" ht="34.50" thickBot="1" customHeight="1">
      <c r="A12" s="1" t="s">
        <v>18</v>
      </c>
      <c r="B12" s="1"/>
      <c r="C12" s="10" t="s">
        <v>19</v>
      </c>
      <c r="D12" s="10"/>
      <c r="E12" s="1" t="s">
        <v>20</v>
      </c>
      <c r="F12" s="1"/>
      <c r="G12" s="11">
        <v>0.375</v>
      </c>
      <c r="H12" s="11"/>
      <c r="I12" s="12">
        <v>7.7</v>
      </c>
      <c r="J12" s="12">
        <f ca="1">ROUND(INDIRECT(ADDRESS(ROW()+(0), COLUMN()+(-3), 1))*INDIRECT(ADDRESS(ROW()+(0), COLUMN()+(-1), 1)), 2)</f>
        <v>2.89</v>
      </c>
    </row>
    <row r="13" spans="1:10" ht="45.00" thickBot="1" customHeight="1">
      <c r="A13" s="1" t="s">
        <v>21</v>
      </c>
      <c r="B13" s="1"/>
      <c r="C13" s="10" t="s">
        <v>22</v>
      </c>
      <c r="D13" s="10"/>
      <c r="E13" s="1" t="s">
        <v>23</v>
      </c>
      <c r="F13" s="1"/>
      <c r="G13" s="11">
        <v>0.5</v>
      </c>
      <c r="H13" s="11"/>
      <c r="I13" s="12">
        <v>2.39</v>
      </c>
      <c r="J13" s="12">
        <f ca="1">ROUND(INDIRECT(ADDRESS(ROW()+(0), COLUMN()+(-3), 1))*INDIRECT(ADDRESS(ROW()+(0), COLUMN()+(-1), 1)), 2)</f>
        <v>1.2</v>
      </c>
    </row>
    <row r="14" spans="1:10" ht="45.00" thickBot="1" customHeight="1">
      <c r="A14" s="1" t="s">
        <v>24</v>
      </c>
      <c r="B14" s="1"/>
      <c r="C14" s="10" t="s">
        <v>25</v>
      </c>
      <c r="D14" s="10"/>
      <c r="E14" s="1" t="s">
        <v>26</v>
      </c>
      <c r="F14" s="1"/>
      <c r="G14" s="13">
        <v>0.5</v>
      </c>
      <c r="H14" s="13"/>
      <c r="I14" s="14">
        <v>5.05</v>
      </c>
      <c r="J14" s="14">
        <f ca="1">ROUND(INDIRECT(ADDRESS(ROW()+(0), COLUMN()+(-3), 1))*INDIRECT(ADDRESS(ROW()+(0), COLUMN()+(-1), 1)), 2)</f>
        <v>2.53</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25.66</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
      <c r="G17" s="11">
        <v>0.098</v>
      </c>
      <c r="H17" s="11"/>
      <c r="I17" s="12">
        <v>22.53</v>
      </c>
      <c r="J17" s="12">
        <f ca="1">ROUND(INDIRECT(ADDRESS(ROW()+(0), COLUMN()+(-3), 1))*INDIRECT(ADDRESS(ROW()+(0), COLUMN()+(-1), 1)), 2)</f>
        <v>2.21</v>
      </c>
    </row>
    <row r="18" spans="1:10" ht="13.50" thickBot="1" customHeight="1">
      <c r="A18" s="1" t="s">
        <v>32</v>
      </c>
      <c r="B18" s="1"/>
      <c r="C18" s="10" t="s">
        <v>33</v>
      </c>
      <c r="D18" s="10"/>
      <c r="E18" s="1" t="s">
        <v>34</v>
      </c>
      <c r="F18" s="1"/>
      <c r="G18" s="13">
        <v>0.098</v>
      </c>
      <c r="H18" s="13"/>
      <c r="I18" s="14">
        <v>21.78</v>
      </c>
      <c r="J18" s="14">
        <f ca="1">ROUND(INDIRECT(ADDRESS(ROW()+(0), COLUMN()+(-3), 1))*INDIRECT(ADDRESS(ROW()+(0), COLUMN()+(-1), 1)), 2)</f>
        <v>2.13</v>
      </c>
    </row>
    <row r="19" spans="1:10" ht="13.50" thickBot="1" customHeight="1">
      <c r="A19" s="15"/>
      <c r="B19" s="15"/>
      <c r="C19" s="15"/>
      <c r="D19" s="15"/>
      <c r="E19" s="15"/>
      <c r="F19" s="15"/>
      <c r="G19" s="9" t="s">
        <v>35</v>
      </c>
      <c r="H19" s="9"/>
      <c r="I19" s="9"/>
      <c r="J19" s="17">
        <f ca="1">ROUND(SUM(INDIRECT(ADDRESS(ROW()+(-1), COLUMN()+(0), 1)),INDIRECT(ADDRESS(ROW()+(-2), COLUMN()+(0), 1))), 2)</f>
        <v>4.34</v>
      </c>
    </row>
    <row r="20" spans="1:10" ht="13.50" thickBot="1" customHeight="1">
      <c r="A20" s="15">
        <v>3</v>
      </c>
      <c r="B20" s="15"/>
      <c r="C20" s="15"/>
      <c r="D20" s="15"/>
      <c r="E20" s="18" t="s">
        <v>36</v>
      </c>
      <c r="F20" s="18"/>
      <c r="G20" s="18"/>
      <c r="H20" s="18"/>
      <c r="I20" s="15"/>
      <c r="J20" s="15"/>
    </row>
    <row r="21" spans="1:10" ht="13.50" thickBot="1" customHeight="1">
      <c r="A21" s="19"/>
      <c r="B21" s="19"/>
      <c r="C21" s="20" t="s">
        <v>37</v>
      </c>
      <c r="D21" s="20"/>
      <c r="E21" s="19" t="s">
        <v>38</v>
      </c>
      <c r="F21" s="19"/>
      <c r="G21" s="13">
        <v>2</v>
      </c>
      <c r="H21" s="13"/>
      <c r="I21" s="14">
        <f ca="1">ROUND(SUM(INDIRECT(ADDRESS(ROW()+(-2), COLUMN()+(1), 1)),INDIRECT(ADDRESS(ROW()+(-6), COLUMN()+(1), 1))), 2)</f>
        <v>30</v>
      </c>
      <c r="J21" s="14">
        <f ca="1">ROUND(INDIRECT(ADDRESS(ROW()+(0), COLUMN()+(-3), 1))*INDIRECT(ADDRESS(ROW()+(0), COLUMN()+(-1), 1))/100, 2)</f>
        <v>0.6</v>
      </c>
    </row>
    <row r="22" spans="1:10" ht="13.50" thickBot="1" customHeight="1">
      <c r="A22" s="21" t="s">
        <v>39</v>
      </c>
      <c r="B22" s="21"/>
      <c r="C22" s="22"/>
      <c r="D22" s="22"/>
      <c r="E22" s="23"/>
      <c r="F22" s="23"/>
      <c r="G22" s="24" t="s">
        <v>40</v>
      </c>
      <c r="H22" s="24"/>
      <c r="I22" s="25"/>
      <c r="J22" s="26">
        <f ca="1">ROUND(SUM(INDIRECT(ADDRESS(ROW()+(-1), COLUMN()+(0), 1)),INDIRECT(ADDRESS(ROW()+(-3), COLUMN()+(0), 1)),INDIRECT(ADDRESS(ROW()+(-7), COLUMN()+(0), 1))), 2)</f>
        <v>30.6</v>
      </c>
    </row>
    <row r="25" spans="1:10" ht="13.50" thickBot="1" customHeight="1">
      <c r="A25" s="27" t="s">
        <v>41</v>
      </c>
      <c r="B25" s="27"/>
      <c r="C25" s="27"/>
      <c r="D25" s="27"/>
      <c r="E25" s="27"/>
      <c r="F25" s="27" t="s">
        <v>42</v>
      </c>
      <c r="G25" s="27"/>
      <c r="H25" s="27" t="s">
        <v>43</v>
      </c>
      <c r="I25" s="27"/>
      <c r="J25" s="27" t="s">
        <v>44</v>
      </c>
    </row>
    <row r="26" spans="1:10" ht="13.50" thickBot="1" customHeight="1">
      <c r="A26" s="28" t="s">
        <v>45</v>
      </c>
      <c r="B26" s="28"/>
      <c r="C26" s="28"/>
      <c r="D26" s="28"/>
      <c r="E26" s="28"/>
      <c r="F26" s="29">
        <v>142013</v>
      </c>
      <c r="G26" s="29"/>
      <c r="H26" s="29">
        <v>172013</v>
      </c>
      <c r="I26" s="29"/>
      <c r="J26" s="29">
        <v>3</v>
      </c>
    </row>
    <row r="27" spans="1:10" ht="13.50" thickBot="1" customHeight="1">
      <c r="A27" s="30" t="s">
        <v>46</v>
      </c>
      <c r="B27" s="30"/>
      <c r="C27" s="30"/>
      <c r="D27" s="30"/>
      <c r="E27" s="30"/>
      <c r="F27" s="31"/>
      <c r="G27" s="31"/>
      <c r="H27" s="31"/>
      <c r="I27" s="31"/>
      <c r="J27" s="31"/>
    </row>
    <row r="30" spans="1:1" ht="33.75" thickBot="1" customHeight="1">
      <c r="A30" s="1" t="s">
        <v>47</v>
      </c>
      <c r="B30" s="1"/>
      <c r="C30" s="1"/>
      <c r="D30" s="1"/>
      <c r="E30" s="1"/>
      <c r="F30" s="1"/>
      <c r="G30" s="1"/>
      <c r="H30" s="1"/>
      <c r="I30" s="1"/>
      <c r="J30" s="1"/>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sheetData>
  <mergeCells count="70">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F22"/>
    <mergeCell ref="G22:I22"/>
    <mergeCell ref="A25:E25"/>
    <mergeCell ref="F25:G25"/>
    <mergeCell ref="H25:I25"/>
    <mergeCell ref="A26:E26"/>
    <mergeCell ref="F26:G27"/>
    <mergeCell ref="H26:I27"/>
    <mergeCell ref="J26:J27"/>
    <mergeCell ref="A27:E27"/>
    <mergeCell ref="A30:J30"/>
    <mergeCell ref="A31:J31"/>
    <mergeCell ref="A32:J32"/>
  </mergeCells>
  <pageMargins left="0.147638" right="0.147638" top="0.206693" bottom="0.206693" header="0.0" footer="0.0"/>
  <pageSetup paperSize="9" orientation="portrait"/>
  <rowBreaks count="0" manualBreakCount="0">
    </rowBreaks>
</worksheet>
</file>