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<sst xmlns="http://schemas.openxmlformats.org/spreadsheetml/2006/main" count="57" uniqueCount="57">
  <si>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</si>
  <si>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NOM013</t>
  </si>
  <si>
    <t xml:space="preserve">m²</t>
  </si>
  <si>
    <t xml:space="preserve">Barrera de protección frente al radón en muro de fábrica en contacto con el terreno, por su cara exterior, con láminas asfálticas.</t>
  </si>
  <si>
    <r>
      <rPr>
        <sz val="8.25"/>
        <color rgb="FF000000"/>
        <rFont val="Arial"/>
        <family val="2"/>
      </rPr>
      <t xml:space="preserve">Barrera de protección frente al radón en muro de fábrica de bloques de hormigón en contacto con el terreno, por su cara exterior, con nivel de referencia de exposición al radón 150 Bq/m³, con lámina de betún aditivado con plastómero APP, LA-30-AL, con armadura de aluminio, de superficie no protegida, y coeficiente de difusión frente al gas radón 1x10-13 m²/s, previa imprimación con emulsión asfáltica aniónica con cargas tipo EB (rendimiento: 0,5 kg/m²), totalmente adherida al soporte con soplete. Colocación en obra: con solapes; sobre una capa de regularización de mortero de cemento, industrial, con aditivo hidrófugo, M-7,5, de 2 cm de espesor, acabado fratasado. Exhalación de radón prevista a través de la barrera de protección: 0,000104 Bq/m²·h. El precio no incluye la capa antipunzonante.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</si>
  <si>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</si>
  <si>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</si>
  <si>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</si>
  <si>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</si>
  <si>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</si>
  <si>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</si>
  <si>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</si>
  <si>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</si>
  <si>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</si>
  <si>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</si>
  <si>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mt09mif010ja</t>
  </si>
  <si>
    <t xml:space="preserve">t</t>
  </si>
  <si>
    <t xml:space="preserve">Mortero industrial para albañilería, de cemento, color gris, con aditivo hidrófugo, categoría M-7,5 (resistencia a compresión 7,5 N/mm²), suministrado en sacos, según UNE-EN 998-2.</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</si>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</sst>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74" customWidth="1"/>
    <col min="3" max="3" width="2.55" customWidth="1"/>
    <col min="4" max="4" width="5.10"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0.007</v>
      </c>
      <c r="H10" s="11"/>
      <c r="I10" s="12">
        <v>1.5</v>
      </c>
      <c r="J10" s="12">
        <f ca="1">ROUND(INDIRECT(ADDRESS(ROW()+(0), COLUMN()+(-3), 1))*INDIRECT(ADDRESS(ROW()+(0), COLUMN()+(-1), 1)), 2)</f>
        <v>0.01</v>
      </c>
    </row>
    <row r="11" spans="1:10" ht="24.00" thickBot="1" customHeight="1">
      <c r="A11" s="1" t="s">
        <v>15</v>
      </c>
      <c r="B11" s="1"/>
      <c r="C11" s="10" t="s">
        <v>16</v>
      </c>
      <c r="D11" s="10"/>
      <c r="E11" s="1" t="s">
        <v>17</v>
      </c>
      <c r="F11" s="1"/>
      <c r="G11" s="11">
        <v>0.038</v>
      </c>
      <c r="H11" s="11"/>
      <c r="I11" s="12">
        <v>60.97</v>
      </c>
      <c r="J11" s="12">
        <f ca="1">ROUND(INDIRECT(ADDRESS(ROW()+(0), COLUMN()+(-3), 1))*INDIRECT(ADDRESS(ROW()+(0), COLUMN()+(-1), 1)), 2)</f>
        <v>2.32</v>
      </c>
    </row>
    <row r="12" spans="1:10" ht="13.50" thickBot="1" customHeight="1">
      <c r="A12" s="1" t="s">
        <v>18</v>
      </c>
      <c r="B12" s="1"/>
      <c r="C12" s="10" t="s">
        <v>19</v>
      </c>
      <c r="D12" s="10"/>
      <c r="E12" s="1" t="s">
        <v>20</v>
      </c>
      <c r="F12" s="1"/>
      <c r="G12" s="11">
        <v>0.5</v>
      </c>
      <c r="H12" s="11"/>
      <c r="I12" s="12">
        <v>3.3</v>
      </c>
      <c r="J12" s="12">
        <f ca="1">ROUND(INDIRECT(ADDRESS(ROW()+(0), COLUMN()+(-3), 1))*INDIRECT(ADDRESS(ROW()+(0), COLUMN()+(-1), 1)), 2)</f>
        <v>1.65</v>
      </c>
    </row>
    <row r="13" spans="1:10" ht="34.50" thickBot="1" customHeight="1">
      <c r="A13" s="1" t="s">
        <v>21</v>
      </c>
      <c r="B13" s="1"/>
      <c r="C13" s="10" t="s">
        <v>22</v>
      </c>
      <c r="D13" s="10"/>
      <c r="E13" s="1" t="s">
        <v>23</v>
      </c>
      <c r="F13" s="1"/>
      <c r="G13" s="13">
        <v>1.1</v>
      </c>
      <c r="H13" s="13"/>
      <c r="I13" s="14">
        <v>7.48</v>
      </c>
      <c r="J13" s="14">
        <f ca="1">ROUND(INDIRECT(ADDRESS(ROW()+(0), COLUMN()+(-3), 1))*INDIRECT(ADDRESS(ROW()+(0), COLUMN()+(-1), 1)), 2)</f>
        <v>8.23</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12.21</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0.176</v>
      </c>
      <c r="H16" s="11"/>
      <c r="I16" s="12">
        <v>22.53</v>
      </c>
      <c r="J16" s="12">
        <f ca="1">ROUND(INDIRECT(ADDRESS(ROW()+(0), COLUMN()+(-3), 1))*INDIRECT(ADDRESS(ROW()+(0), COLUMN()+(-1), 1)), 2)</f>
        <v>3.97</v>
      </c>
    </row>
    <row r="17" spans="1:10" ht="13.50" thickBot="1" customHeight="1">
      <c r="A17" s="1" t="s">
        <v>29</v>
      </c>
      <c r="B17" s="1"/>
      <c r="C17" s="10" t="s">
        <v>30</v>
      </c>
      <c r="D17" s="10"/>
      <c r="E17" s="1" t="s">
        <v>31</v>
      </c>
      <c r="F17" s="1"/>
      <c r="G17" s="11">
        <v>0.286</v>
      </c>
      <c r="H17" s="11"/>
      <c r="I17" s="12">
        <v>21.78</v>
      </c>
      <c r="J17" s="12">
        <f ca="1">ROUND(INDIRECT(ADDRESS(ROW()+(0), COLUMN()+(-3), 1))*INDIRECT(ADDRESS(ROW()+(0), COLUMN()+(-1), 1)), 2)</f>
        <v>6.23</v>
      </c>
    </row>
    <row r="18" spans="1:10" ht="13.50" thickBot="1" customHeight="1">
      <c r="A18" s="1" t="s">
        <v>32</v>
      </c>
      <c r="B18" s="1"/>
      <c r="C18" s="10" t="s">
        <v>33</v>
      </c>
      <c r="D18" s="10"/>
      <c r="E18" s="1" t="s">
        <v>34</v>
      </c>
      <c r="F18" s="1"/>
      <c r="G18" s="11">
        <v>0.487</v>
      </c>
      <c r="H18" s="11"/>
      <c r="I18" s="12">
        <v>22.53</v>
      </c>
      <c r="J18" s="12">
        <f ca="1">ROUND(INDIRECT(ADDRESS(ROW()+(0), COLUMN()+(-3), 1))*INDIRECT(ADDRESS(ROW()+(0), COLUMN()+(-1), 1)), 2)</f>
        <v>10.97</v>
      </c>
    </row>
    <row r="19" spans="1:10" ht="13.50" thickBot="1" customHeight="1">
      <c r="A19" s="1" t="s">
        <v>35</v>
      </c>
      <c r="B19" s="1"/>
      <c r="C19" s="10" t="s">
        <v>36</v>
      </c>
      <c r="D19" s="10"/>
      <c r="E19" s="1" t="s">
        <v>37</v>
      </c>
      <c r="F19" s="1"/>
      <c r="G19" s="13">
        <v>0.243</v>
      </c>
      <c r="H19" s="13"/>
      <c r="I19" s="14">
        <v>21.19</v>
      </c>
      <c r="J19" s="14">
        <f ca="1">ROUND(INDIRECT(ADDRESS(ROW()+(0), COLUMN()+(-3), 1))*INDIRECT(ADDRESS(ROW()+(0), COLUMN()+(-1), 1)), 2)</f>
        <v>5.15</v>
      </c>
    </row>
    <row r="20" spans="1:10" ht="13.50" thickBot="1" customHeight="1">
      <c r="A20" s="15"/>
      <c r="B20" s="15"/>
      <c r="C20" s="15"/>
      <c r="D20" s="15"/>
      <c r="E20" s="15"/>
      <c r="F20" s="15"/>
      <c r="G20" s="9" t="s">
        <v>38</v>
      </c>
      <c r="H20" s="9"/>
      <c r="I20" s="9"/>
      <c r="J20" s="17">
        <f ca="1">ROUND(SUM(INDIRECT(ADDRESS(ROW()+(-1), COLUMN()+(0), 1)),INDIRECT(ADDRESS(ROW()+(-2), COLUMN()+(0), 1)),INDIRECT(ADDRESS(ROW()+(-3), COLUMN()+(0), 1)),INDIRECT(ADDRESS(ROW()+(-4), COLUMN()+(0), 1))), 2)</f>
        <v>26.32</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1)),INDIRECT(ADDRESS(ROW()+(-8), COLUMN()+(1), 1))), 2)</f>
        <v>38.53</v>
      </c>
      <c r="J22" s="14">
        <f ca="1">ROUND(INDIRECT(ADDRESS(ROW()+(0), COLUMN()+(-3), 1))*INDIRECT(ADDRESS(ROW()+(0), COLUMN()+(-1), 1))/100, 2)</f>
        <v>0.77</v>
      </c>
    </row>
    <row r="23" spans="1:10" ht="13.50" thickBot="1" customHeight="1">
      <c r="A23" s="21" t="s">
        <v>42</v>
      </c>
      <c r="B23" s="21"/>
      <c r="C23" s="22"/>
      <c r="D23" s="22"/>
      <c r="E23" s="23"/>
      <c r="F23" s="23"/>
      <c r="G23" s="24" t="s">
        <v>43</v>
      </c>
      <c r="H23" s="24"/>
      <c r="I23" s="25"/>
      <c r="J23" s="26">
        <f ca="1">ROUND(SUM(INDIRECT(ADDRESS(ROW()+(-1), COLUMN()+(0), 1)),INDIRECT(ADDRESS(ROW()+(-3), COLUMN()+(0), 1)),INDIRECT(ADDRESS(ROW()+(-9), COLUMN()+(0), 1))), 2)</f>
        <v>39.3</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1.18202e+006</v>
      </c>
      <c r="G27" s="29"/>
      <c r="H27" s="29">
        <v>1.18202e+006</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142010</v>
      </c>
      <c r="G29" s="29"/>
      <c r="H29" s="29">
        <v>1.10201e+006</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