
<file path=[Content_Types].xml><?xml version="1.0" encoding="utf-8"?>
<Types xmlns="http://schemas.openxmlformats.org/package/2006/content-types">
  <Default Extension="rels" ContentType="application/vnd.openxmlformats-package.relationships+xml"/>
  <Default Extension="xml" ContentType="application/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sharedStrings.xml" ContentType="application/vnd.openxmlformats-officedocument.spreadsheetml.sharedStrings+xml"/>
</Types>
</file>

<file path=_rels/.rels><?xml version="1.0" encoding="utf-8" standalone="yes"?>
<Relationships xmlns="http://schemas.openxmlformats.org/package/2006/relationships">
    <Relationship Id="rId1" Type="http://schemas.openxmlformats.org/officeDocument/2006/relationships/officeDocument" Target="xl/workbook.xml"/>
</Relationships>

</file>

<file path=xl/workbook.xml><?xml version="1.0" encoding="utf-8"?>
<workbook xmlns="http://schemas.openxmlformats.org/spreadsheetml/2006/main" xmlns:r="http://schemas.openxmlformats.org/officeDocument/2006/relationships">
  <fileVersion appName="xl" lastEdited="4" lowestEdited="4" rupBuild="4505"/>
  <workbookPr defaultThemeVersion="124226"/>
  <bookViews>
    <workbookView xWindow="240" yWindow="45" windowWidth="18855" windowHeight="11985"/>
  </bookViews>
  <sheets>
    <sheet name="Hoja 1" sheetId="1" r:id="rId1"/>
  </sheets>
  <calcPr calcId="124519"/>
</workbook>
</file>

<file path=xl/sharedStrings.xml><?xml version="1.0" encoding="utf-8"?>
<sst xmlns="http://schemas.openxmlformats.org/spreadsheetml/2006/main" count="112" uniqueCount="112">
  <si>
    <t xml:space="preserve"/>
  </si>
  <si>
    <t xml:space="preserve">QDE010</t>
  </si>
  <si>
    <t xml:space="preserve">m²</t>
  </si>
  <si>
    <t xml:space="preserve">Cubierta plana no transitable, no ventilada, ajardinada extensiva, tipo convencional. Impermeabilización con láminas asfálticas, tipo monocapa.</t>
  </si>
  <si>
    <r>
      <rPr>
        <sz val="8.25"/>
        <color rgb="FF000000"/>
        <rFont val="Arial"/>
        <family val="2"/>
      </rPr>
      <t xml:space="preserve">Cubierta plana no transitable, no ventilada, ajardinada extensiva (ecológica), tipo convencional, pendiente del 1% al 5%. FORMACIÓN DE PENDIENTES: mediante encintado de limatesas, limahoyas y juntas con maestras de ladrillo cerámico hueco doble y capa de arcilla expandida, vertida en seco y consolidada en su superficie con lechada de cemento, proporcionando una resistencia a compresión de 1 MPa y con una conductividad térmica de 0,087 W/(mK), con espesor medio de 10 cm; con capa de regularización de mortero de cemento, industrial, M-5 de 4 cm de espesor, acabado fratasado; AISLAMIENTO TÉRMICO: panel rígido de lana mineral hidrofugada; IMPERMEABILIZACIÓN: tipo monocapa, adherida, formada por una lámina de betún modificado con elastómero SBS, LBM(SBS)-50/G-FP, totalmente adherida con soplete; CAPA SEPARADORA BAJO PROTECCIÓN: geotextil no tejido compuesto por fibras de poliéster unidas por agujeteado, (200 g/m²); CAPA DRENANTE Y RETENEDORA DE AGUA: lámina drenante y retenedora de agua de estructura nodular de polietileno de alta densidad (PEAD/HDPE), con nódulos de 20 mm de altura, formada por membrana de polietileno de alta densidad con relieve en cono truncado y perforaciones en la parte superior; CAPA FILTRANTE: 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g/m²; CAPA DE PROTECCIÓN: capa de roca volcánica de 3 cm de espesor, sobre base de sustrato orgánico de 6 cm de espesor. El precio no incluye la ejecución y el sellado de las juntas ni la ejecución de remates en los encuentros con paramentos y desagües.</t>
    </r>
    <r>
      <rPr>
        <sz val="8.25"/>
        <color rgb="FF000000"/>
        <rFont val="Arial"/>
        <family val="2"/>
      </rPr>
      <t xml:space="preserve">
</t>
    </r>
  </si>
  <si>
    <t xml:space="preserve">Código</t>
  </si>
  <si>
    <t xml:space="preserve">Unidad</t>
  </si>
  <si>
    <t xml:space="preserve">Descripción</t>
  </si>
  <si>
    <t xml:space="preserve">Rendimiento</t>
  </si>
  <si>
    <r>
      <rPr>
        <b/>
        <sz val="8.25"/>
        <color rgb="FF000000"/>
        <rFont val="Arial"/>
        <family val="2"/>
      </rPr>
      <t xml:space="preserve">Precio</t>
    </r>
    <r>
      <rPr>
        <b/>
        <sz val="8.25"/>
        <color rgb="FF000000"/>
        <rFont val="Arial"/>
        <family val="2"/>
      </rPr>
      <t xml:space="preserve">
</t>
    </r>
    <r>
      <rPr>
        <b/>
        <sz val="8.25"/>
        <color rgb="FF000000"/>
        <rFont val="Arial"/>
        <family val="2"/>
      </rPr>
      <t xml:space="preserve">unitario</t>
    </r>
  </si>
  <si>
    <t xml:space="preserve">Importe</t>
  </si>
  <si>
    <t xml:space="preserve">Materiales</t>
  </si>
  <si>
    <t xml:space="preserve">mt04lvc010c</t>
  </si>
  <si>
    <t xml:space="preserve">Ud</t>
  </si>
  <si>
    <t xml:space="preserve">Ladrillo cerámico hueco doble, para revestir, 24x11,5x9 cm, para uso en fábrica protegida (pieza P), densidad 780 kg/m³, según UNE-EN 771-1.</t>
  </si>
  <si>
    <t xml:space="preserve">mt01arl030a</t>
  </si>
  <si>
    <t xml:space="preserve">m³</t>
  </si>
  <si>
    <t xml:space="preserve">Arcilla expandida, suministrada en sacos, según UNE-EN 13055-1.</t>
  </si>
  <si>
    <t xml:space="preserve">mt09lec020b</t>
  </si>
  <si>
    <t xml:space="preserve">m³</t>
  </si>
  <si>
    <t xml:space="preserve">Lechada de cemento CEM II/B-P 32,5 N 1/3.</t>
  </si>
  <si>
    <t xml:space="preserve">mt16pea020b</t>
  </si>
  <si>
    <t xml:space="preserve">m²</t>
  </si>
  <si>
    <t xml:space="preserve">Panel rígido de poliestireno expandido, según UNE-EN 13163, mecanizado lateral recto, de 20 mm de espesor, resistencia térmica 0,55 m²K/W, conductividad térmica 0,036 W/(mK), para junta de dilatación.</t>
  </si>
  <si>
    <t xml:space="preserve">mt08aaa010a</t>
  </si>
  <si>
    <t xml:space="preserve">m³</t>
  </si>
  <si>
    <t xml:space="preserve">Agua.</t>
  </si>
  <si>
    <t xml:space="preserve">mt09mif010ca</t>
  </si>
  <si>
    <t xml:space="preserve">t</t>
  </si>
  <si>
    <t xml:space="preserve">Mortero industrial para albañilería, de cemento, color gris, categoría M-5 (resistencia a compresión 5 N/mm²), suministrado en sacos, según UNE-EN 998-2.</t>
  </si>
  <si>
    <t xml:space="preserve">mt16lrc010ac</t>
  </si>
  <si>
    <t xml:space="preserve">m²</t>
  </si>
  <si>
    <t xml:space="preserve">Panel rígido de lana mineral hidrofugada, según UNE-EN 13162, de 50 mm de espesor, resistencia térmica &gt;= 1,3 m²K/W, conductividad térmica 0,038 W/(mK), Euroclase A1 de reacción al fuego según UNE-EN 13501-1.</t>
  </si>
  <si>
    <t xml:space="preserve">mt14lga010oc</t>
  </si>
  <si>
    <t xml:space="preserve">m²</t>
  </si>
  <si>
    <t xml:space="preserve">Lámina de betún modificado con elastómero SBS, LBM(SBS)-50/G-FP, de 3,5 mm de espesor, masa nominal 5 kg/m², con armadura de fieltro de poliéster reforzado y estabilizado de 150 g/m², con autoprotección mineral de color verde, con resistencia a la penetración de raíces. Según UNE-EN 13707.</t>
  </si>
  <si>
    <t xml:space="preserve">mt14gsa020ce</t>
  </si>
  <si>
    <t xml:space="preserve">m²</t>
  </si>
  <si>
    <t xml:space="preserve">Geotextil no tejido compuesto por fibras de poliéster unidas por agujeteado, con una resistencia a la tracción longitudinal de 1,63 kN/m, una resistencia a la tracción transversal de 2,08 kN/m, una apertura de cono al ensayo de perforación dinámica según UNE-EN ISO 13433 inferior a 27 mm, resistencia CBR a punzonamiento 0,4 kN y una masa superficial de 200 g/m², según UNE-EN 13252.</t>
  </si>
  <si>
    <t xml:space="preserve">mt14gdc010v</t>
  </si>
  <si>
    <t xml:space="preserve">m²</t>
  </si>
  <si>
    <t xml:space="preserve">Lámina drenante y retenedora de agua de estructura nodular de polietileno de alta densidad (PEAD/HDPE), con nódulos de 20 mm de altura, formada por membrana de polietileno de alta densidad con relieve en cono truncado y perforaciones en la parte superior, resistencia a la compresión 180 kN/m² según UNE-EN ISO 604 y capacidad de drenaje 12 l/(s·m).</t>
  </si>
  <si>
    <t xml:space="preserve">mt14gsa010dg</t>
  </si>
  <si>
    <t xml:space="preserve">m²</t>
  </si>
  <si>
    <t xml:space="preserve">Geotextil no tejido sintético, termosoldado, de polipropileno-polietileno, con una resistencia a la tracción longitudinal de 16 kN/m, una resistencia a la tracción transversal de 16,5 kN/m, una apertura de cono al ensayo de perforación dinámica según UNE-EN ISO 13433 inferior a 18 mm, resistencia CBR a punzonamiento 2,7 kN y una masa superficial de 200 g/m².</t>
  </si>
  <si>
    <t xml:space="preserve">mt48sad010</t>
  </si>
  <si>
    <t xml:space="preserve">l</t>
  </si>
  <si>
    <t xml:space="preserve">Sustrato orgánico, para cubiertas ajardinadas extensivas.</t>
  </si>
  <si>
    <t xml:space="preserve">mt48sad020</t>
  </si>
  <si>
    <t xml:space="preserve">kg</t>
  </si>
  <si>
    <t xml:space="preserve">Roca volcánica de distintas granulometrías, para colocar sobre el sustrato orgánico en cubiertas ajardinadas extensivas.</t>
  </si>
  <si>
    <t xml:space="preserve">Subtotal materiales:</t>
  </si>
  <si>
    <t xml:space="preserve">Mano de obra</t>
  </si>
  <si>
    <t xml:space="preserve">mo020</t>
  </si>
  <si>
    <t xml:space="preserve">h</t>
  </si>
  <si>
    <t xml:space="preserve">Oficial 1ª construcción.</t>
  </si>
  <si>
    <t xml:space="preserve">mo113</t>
  </si>
  <si>
    <t xml:space="preserve">h</t>
  </si>
  <si>
    <t xml:space="preserve">Peón ordinario construcción.</t>
  </si>
  <si>
    <t xml:space="preserve">mo029</t>
  </si>
  <si>
    <t xml:space="preserve">h</t>
  </si>
  <si>
    <t xml:space="preserve">Oficial 1ª aplicador de láminas impermeabilizantes.</t>
  </si>
  <si>
    <t xml:space="preserve">mo067</t>
  </si>
  <si>
    <t xml:space="preserve">h</t>
  </si>
  <si>
    <t xml:space="preserve">Ayudante aplicador de láminas impermeabilizantes.</t>
  </si>
  <si>
    <t xml:space="preserve">mo054</t>
  </si>
  <si>
    <t xml:space="preserve">h</t>
  </si>
  <si>
    <t xml:space="preserve">Oficial 1ª montador de aislamientos.</t>
  </si>
  <si>
    <t xml:space="preserve">mo101</t>
  </si>
  <si>
    <t xml:space="preserve">h</t>
  </si>
  <si>
    <t xml:space="preserve">Ayudante montador de aislamientos.</t>
  </si>
  <si>
    <t xml:space="preserve">mo040</t>
  </si>
  <si>
    <t xml:space="preserve">h</t>
  </si>
  <si>
    <t xml:space="preserve">Oficial 1ª jardinero.</t>
  </si>
  <si>
    <t xml:space="preserve">mo115</t>
  </si>
  <si>
    <t xml:space="preserve">h</t>
  </si>
  <si>
    <t xml:space="preserve">Peón jardinero.</t>
  </si>
  <si>
    <t xml:space="preserve">Subtotal mano de obra:</t>
  </si>
  <si>
    <t xml:space="preserve">Costes directos complementarios</t>
  </si>
  <si>
    <t xml:space="preserve">%</t>
  </si>
  <si>
    <t xml:space="preserve">Costes directos complementarios</t>
  </si>
  <si>
    <t xml:space="preserve">Coste de mantenimiento decenal: 40,88€ en los primeros 10 años.</t>
  </si>
  <si>
    <r>
      <rPr>
        <b/>
        <sz val="8.25"/>
        <color rgb="FF000000"/>
        <rFont val="Arial"/>
        <family val="2"/>
      </rPr>
      <t xml:space="preserve">Costes directos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(1+2+3)</t>
    </r>
    <r>
      <rPr>
        <sz val="8.25"/>
        <color rgb="FF000000"/>
        <rFont val="Arial"/>
        <family val="2"/>
      </rPr>
      <t xml:space="preserve">:</t>
    </r>
  </si>
  <si>
    <t xml:space="preserve">Referencia y título de la norma</t>
  </si>
  <si>
    <r>
      <rPr>
        <sz val="8.25"/>
        <color rgb="FF000000"/>
        <rFont val="Arial"/>
        <family val="2"/>
      </rPr>
      <t xml:space="preserve">Aplicabilidad</t>
    </r>
    <r>
      <rPr>
        <sz val="8.25"/>
        <color rgb="FF000000"/>
        <rFont val="Arial"/>
        <family val="2"/>
      </rPr>
      <t xml:space="preserve">(a)</t>
    </r>
  </si>
  <si>
    <r>
      <rPr>
        <sz val="8.25"/>
        <color rgb="FF000000"/>
        <rFont val="Arial"/>
        <family val="2"/>
      </rPr>
      <t xml:space="preserve">Obligatoriedad</t>
    </r>
    <r>
      <rPr>
        <sz val="8.25"/>
        <color rgb="FF000000"/>
        <rFont val="Arial"/>
        <family val="2"/>
      </rPr>
      <t xml:space="preserve">(b)</t>
    </r>
  </si>
  <si>
    <r>
      <rPr>
        <sz val="8.25"/>
        <color rgb="FF000000"/>
        <rFont val="Arial"/>
        <family val="2"/>
      </rPr>
      <t xml:space="preserve">Sistema</t>
    </r>
    <r>
      <rPr>
        <sz val="8.25"/>
        <color rgb="FF000000"/>
        <rFont val="Arial"/>
        <family val="2"/>
      </rPr>
      <t xml:space="preserve">(c)</t>
    </r>
  </si>
  <si>
    <t xml:space="preserve">EN  771-1:2011+A1:2015</t>
  </si>
  <si>
    <t xml:space="preserve">2+/4</t>
  </si>
  <si>
    <t xml:space="preserve">Especificaciones de piezas para fábrica de albañilería. Parte 1: Piezas de arcilla cocida.</t>
  </si>
  <si>
    <t xml:space="preserve">EN  13055-1:2002</t>
  </si>
  <si>
    <t xml:space="preserve">2+/4</t>
  </si>
  <si>
    <t xml:space="preserve">Áridos ligeros. Parte 1: Áridos ligeros para hormigón, mortero e inyectado.</t>
  </si>
  <si>
    <t xml:space="preserve">EN  13055-1:2002/AC:2004</t>
  </si>
  <si>
    <t xml:space="preserve">EN  13163:2012+A1:2015</t>
  </si>
  <si>
    <t xml:space="preserve">1/3/4</t>
  </si>
  <si>
    <t xml:space="preserve">Productos aislantes térmicos para aplicaciones en la edificación. Productos manufacturados de poliestireno expandido (EPS). Especificación.</t>
  </si>
  <si>
    <t xml:space="preserve">EN  998-2:2016</t>
  </si>
  <si>
    <t xml:space="preserve">2+/4</t>
  </si>
  <si>
    <t xml:space="preserve">Especificaciones de los morteros para albañilería. Parte 2: Morteros para albañilería</t>
  </si>
  <si>
    <t xml:space="preserve">EN  13162:2012+A1:2015</t>
  </si>
  <si>
    <t xml:space="preserve">1/3/4</t>
  </si>
  <si>
    <t xml:space="preserve">Productos aislantes térmicos para aplicaciones en la edificación. Productos manufacturados de lana mineral (MW). Especificación.</t>
  </si>
  <si>
    <t xml:space="preserve">EN  13707:2004+A2:2009</t>
  </si>
  <si>
    <t xml:space="preserve">1/2+/3/4</t>
  </si>
  <si>
    <t xml:space="preserve">Láminas flexibles para la impermeabilización. Láminas bituminosas con armadura para impermeabilización de cubiertas. Definiciones y características.</t>
  </si>
  <si>
    <t xml:space="preserve">EN  13252:2016</t>
  </si>
  <si>
    <t xml:space="preserve">2+/4</t>
  </si>
  <si>
    <t xml:space="preserve">Geotextiles y productos relacionados. Características requeridas para su uso en sistemas de drenaje.</t>
  </si>
  <si>
    <r>
      <rPr>
        <sz val="8.25"/>
        <color rgb="FF000000"/>
        <rFont val="Arial"/>
        <family val="2"/>
      </rPr>
      <t xml:space="preserve">(a)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de aplicabilidad de la norma armonizada</t>
    </r>
  </si>
  <si>
    <r>
      <rPr>
        <sz val="8.25"/>
        <color rgb="FF000000"/>
        <rFont val="Arial"/>
        <family val="2"/>
      </rPr>
      <t xml:space="preserve">(b)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Fecha en que finaliza el período de coexistencia</t>
    </r>
  </si>
  <si>
    <r>
      <rPr>
        <sz val="8.25"/>
        <color rgb="FF000000"/>
        <rFont val="Arial"/>
        <family val="2"/>
      </rPr>
      <t xml:space="preserve">(c)</t>
    </r>
    <r>
      <rPr>
        <sz val="8.25"/>
        <color rgb="FF000000"/>
        <rFont val="Arial"/>
        <family val="2"/>
      </rPr>
      <t xml:space="preserve"> </t>
    </r>
    <r>
      <rPr>
        <sz val="8.25"/>
        <color rgb="FF000000"/>
        <rFont val="Arial"/>
        <family val="2"/>
      </rPr>
      <t xml:space="preserve">Sistema de evaluación y verificación de la constancia de las prestaciones</t>
    </r>
  </si>
</sst>
</file>

<file path=xl/styles.xml><?xml version="1.0" encoding="utf-8"?>
<styleSheet xmlns="http://schemas.openxmlformats.org/spreadsheetml/2006/main">
  <numFmts count="2">
    <numFmt numFmtId="200" formatCode="0.000"/>
    <numFmt numFmtId="201" formatCode="0.00"/>
  </numFmts>
  <fonts count="2">
    <font>
      <sz val="8.25"/>
      <color rgb="FF000000"/>
      <name val="Arial"/>
      <family val="2"/>
    </font>
    <font>
      <b/>
      <sz val="8.25"/>
      <color rgb="FF000000"/>
      <name val="Arial"/>
      <family val="2"/>
    </font>
  </fonts>
  <fills count="2">
    <fill>
      <patternFill patternType="none"/>
    </fill>
    <fill>
      <patternFill patternType="gray125"/>
    </fill>
  </fills>
  <borders count="11">
    <border>
      <left/>
      <right/>
      <top/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 style="thin">
        <color rgb="FF000000"/>
      </bottom>
      <diagonal/>
    </border>
    <border>
      <left/>
      <right/>
      <top/>
      <bottom style="thin">
        <color rgb="FF000000"/>
      </bottom>
      <diagonal/>
    </border>
    <border>
      <left/>
      <right/>
      <top style="thin">
        <color rgb="FF000000"/>
      </top>
      <bottom/>
      <diagonal/>
    </border>
    <border>
      <left style="thin">
        <color rgb="FF000000"/>
      </left>
      <right/>
      <top style="thin">
        <color rgb="FF000000"/>
      </top>
      <bottom style="thin">
        <color rgb="FF000000"/>
      </bottom>
      <diagonal/>
    </border>
    <border>
      <left/>
      <right/>
      <top style="thin">
        <color rgb="FF000000"/>
      </top>
      <bottom style="thin">
        <color rgb="FF000000"/>
      </bottom>
      <diagonal/>
    </border>
    <border>
      <left/>
      <right style="thin">
        <color rgb="FF000000"/>
      </right>
      <top style="thin">
        <color rgb="FF000000"/>
      </top>
      <bottom style="thin">
        <color rgb="FF000000"/>
      </bottom>
      <diagonal/>
    </border>
    <border>
      <left style="thin">
        <color rgb="FF000000"/>
      </left>
      <right/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 style="thin">
        <color rgb="FF000000"/>
      </top>
      <bottom/>
      <diagonal/>
    </border>
    <border>
      <left style="thin">
        <color rgb="FF000000"/>
      </left>
      <right style="thin">
        <color rgb="FF000000"/>
      </right>
      <top/>
      <bottom style="thin">
        <color rgb="FF000000"/>
      </bottom>
      <diagonal/>
    </border>
    <border>
      <left style="thin">
        <color rgb="FF000000"/>
      </left>
      <right style="thin">
        <color rgb="FF000000"/>
      </right>
      <top/>
      <bottom/>
      <diagonal/>
    </border>
  </borders>
  <cellStyleXfs count="1">
    <xf numFmtId="0" fontId="0" fillId="0" borderId="0"/>
  </cellStyleXfs>
  <cellXfs count="34">
    <xf numFmtId="0" fontId="0" fillId="0" borderId="0" xfId="0" applyFont="1" applyAlignment="1">
      <alignment horizontal="left" vertical="center" wrapText="0"/>
    </xf>
    <xf numFmtId="0" fontId="0" fillId="0" borderId="0" xfId="0" applyFont="1" applyAlignment="1">
      <alignment horizontal="left" vertical="top" wrapText="1"/>
    </xf>
    <xf numFmtId="0" fontId="1" fillId="0" borderId="0" xfId="0" applyFont="1" applyAlignment="1">
      <alignment horizontal="left" vertical="top" wrapText="1"/>
    </xf>
    <xf numFmtId="0" fontId="1" fillId="0" borderId="0" xfId="0" applyFont="1" applyAlignment="1">
      <alignment horizontal="center" vertical="top" wrapText="1"/>
    </xf>
    <xf numFmtId="0" fontId="0" fillId="0" borderId="0" xfId="0" applyFont="1" applyAlignment="1">
      <alignment horizontal="justify" vertical="top" wrapText="1"/>
    </xf>
    <xf numFmtId="0" fontId="0" fillId="0" borderId="1" xfId="0" applyFont="1" applyAlignment="1">
      <alignment horizontal="left" vertical="top" wrapText="1"/>
    </xf>
    <xf numFmtId="0" fontId="0" fillId="0" borderId="2" xfId="0" applyFont="1" applyAlignment="1">
      <alignment horizontal="center" vertical="bottom" wrapText="1"/>
    </xf>
    <xf numFmtId="0" fontId="0" fillId="0" borderId="2" xfId="0" applyFont="1" applyAlignment="1">
      <alignment horizontal="right" vertical="bottom" wrapText="1"/>
    </xf>
    <xf numFmtId="0" fontId="0" fillId="0" borderId="3" xfId="0" applyFont="1" applyAlignment="1">
      <alignment horizontal="center" vertical="center" wrapText="1"/>
    </xf>
    <xf numFmtId="0" fontId="0" fillId="0" borderId="3" xfId="0" applyFont="1" applyAlignment="1">
      <alignment horizontal="left" vertical="center" wrapText="1"/>
    </xf>
    <xf numFmtId="0" fontId="0" fillId="0" borderId="0" xfId="0" applyFont="1" applyAlignment="1">
      <alignment horizontal="center" vertical="top" wrapText="1"/>
    </xf>
    <xf numFmtId="200" fontId="0" fillId="0" borderId="0" xfId="0" applyFont="1" applyAlignment="1">
      <alignment horizontal="right" vertical="top" wrapText="1"/>
    </xf>
    <xf numFmtId="201" fontId="0" fillId="0" borderId="0" xfId="0" applyFont="1" applyAlignment="1">
      <alignment horizontal="right" vertical="top" wrapText="1"/>
    </xf>
    <xf numFmtId="200" fontId="0" fillId="0" borderId="2" xfId="0" applyFont="1" applyAlignment="1">
      <alignment horizontal="right" vertical="top" wrapText="1"/>
    </xf>
    <xf numFmtId="201" fontId="0" fillId="0" borderId="2" xfId="0" applyFont="1" applyAlignment="1">
      <alignment horizontal="right" vertical="top" wrapText="1"/>
    </xf>
    <xf numFmtId="0" fontId="0" fillId="0" borderId="0" xfId="0" applyFont="1" applyAlignment="1">
      <alignment horizontal="center" vertical="center" wrapText="1"/>
    </xf>
    <xf numFmtId="201" fontId="1" fillId="0" borderId="0" xfId="0" applyFont="1" applyAlignment="1">
      <alignment horizontal="right" vertical="top" wrapText="1"/>
    </xf>
    <xf numFmtId="201" fontId="1" fillId="0" borderId="3" xfId="0" applyFont="1" applyAlignment="1">
      <alignment horizontal="right" vertical="top" wrapText="1"/>
    </xf>
    <xf numFmtId="0" fontId="0" fillId="0" borderId="0" xfId="0" applyFont="1" applyAlignment="1">
      <alignment horizontal="left" vertical="center" wrapText="1"/>
    </xf>
    <xf numFmtId="0" fontId="0" fillId="0" borderId="2" xfId="0" applyFont="1" applyAlignment="1">
      <alignment horizontal="left" vertical="top" wrapText="1"/>
    </xf>
    <xf numFmtId="0" fontId="0" fillId="0" borderId="2" xfId="0" applyFont="1" applyAlignment="1">
      <alignment horizontal="center" vertical="top" wrapText="1"/>
    </xf>
    <xf numFmtId="0" fontId="0" fillId="0" borderId="4" xfId="0" applyFont="1" applyAlignment="1">
      <alignment horizontal="left" vertical="top" wrapText="1"/>
    </xf>
    <xf numFmtId="0" fontId="0" fillId="0" borderId="5" xfId="0" applyFont="1" applyAlignment="1">
      <alignment horizontal="left" vertical="top" wrapText="1"/>
    </xf>
    <xf numFmtId="0" fontId="0" fillId="0" borderId="6" xfId="0" applyFont="1" applyAlignment="1">
      <alignment horizontal="left" vertical="top" wrapText="1"/>
    </xf>
    <xf numFmtId="0" fontId="0" fillId="0" borderId="7" xfId="0" applyFont="1" applyAlignment="1">
      <alignment horizontal="right" vertical="center" wrapText="1"/>
    </xf>
    <xf numFmtId="0" fontId="0" fillId="0" borderId="3" xfId="0" applyFont="1" applyAlignment="1">
      <alignment horizontal="right" vertical="center" wrapText="1"/>
    </xf>
    <xf numFmtId="201" fontId="0" fillId="0" borderId="3" xfId="0" applyFont="1" applyAlignment="1">
      <alignment horizontal="right" vertical="top" wrapText="1"/>
    </xf>
    <xf numFmtId="0" fontId="0" fillId="0" borderId="1" xfId="0" applyFont="1" applyAlignment="1">
      <alignment horizontal="center" vertical="center" wrapText="1"/>
    </xf>
    <xf numFmtId="0" fontId="0" fillId="0" borderId="8" xfId="0" applyFont="1" applyAlignment="1">
      <alignment horizontal="left" vertical="center" wrapText="1"/>
    </xf>
    <xf numFmtId="0" fontId="0" fillId="0" borderId="8" xfId="0" applyFont="1" applyAlignment="1">
      <alignment horizontal="center" vertical="center" wrapText="1"/>
    </xf>
    <xf numFmtId="0" fontId="0" fillId="0" borderId="9" xfId="0" applyFont="1" applyAlignment="1">
      <alignment horizontal="left" vertical="center" wrapText="1"/>
    </xf>
    <xf numFmtId="0" fontId="0" fillId="0" borderId="9" xfId="0" applyFont="1" applyAlignment="1">
      <alignment horizontal="center" vertical="center" wrapText="1"/>
    </xf>
    <xf numFmtId="0" fontId="0" fillId="0" borderId="10" xfId="0" applyFont="1" applyAlignment="1">
      <alignment horizontal="left" vertical="center" wrapText="1"/>
    </xf>
    <xf numFmtId="0" fontId="0" fillId="0" borderId="10" xfId="0" applyFont="1" applyAlignment="1">
      <alignment horizontal="center" vertical="center" wrapText="1"/>
    </xf>
  </cellXfs>
  <cellStyles count="1">
    <cellStyle name="Normal" xfId="0" builtinId="0"/>
  </cellStyles>
  <dxfs count="0"/>
  <tableStyles count="0" defaultTableStyle="TableStyleMedium9" defaultPivotStyle="PivotStyleLight16"/>
</styleSheet>
</file>

<file path=xl/_rels/workbook.xml.rels><?xml version="1.0" encoding="utf-8" standalone="yes"?>
<Relationships xmlns="http://schemas.openxmlformats.org/package/2006/relationships">
    <Relationship Id="rId3" Type="http://schemas.openxmlformats.org/officeDocument/2006/relationships/styles" Target="styles.xml"/>
    <Relationship Id="rId1" Type="http://schemas.openxmlformats.org/officeDocument/2006/relationships/worksheet" Target="worksheets/sheet1.xml"/>
    <Relationship Id="rId4" Type="http://schemas.openxmlformats.org/officeDocument/2006/relationships/sharedStrings" Target="sharedStrings.xml"/>
</Relationships>

</file>

<file path=xl/worksheets/sheet1.xml><?xml version="1.0" encoding="utf-8"?>
<worksheet xmlns="http://schemas.openxmlformats.org/spreadsheetml/2006/main" xmlns:r="http://schemas.openxmlformats.org/officeDocument/2006/relationships">
  <dimension ref="A1:E200"/>
  <sheetViews>
    <sheetView tabSelected="1" view="pageLayout" workbookViewId="0">
      <selection activeCell="A1" sqref="A1"/>
    </sheetView>
  </sheetViews>
  <sheetFormatPr baseColWidth="10" defaultRowHeight="15"/>
  <cols>
    <col min="1" max="1" width="7.99" customWidth="1"/>
    <col min="2" max="2" width="5.44" customWidth="1"/>
    <col min="3" max="3" width="0.85" customWidth="1"/>
    <col min="4" max="4" width="6.80" customWidth="1"/>
    <col min="5" max="5" width="71.40" customWidth="1"/>
    <col min="6" max="6" width="3.06" customWidth="1"/>
    <col min="7" max="7" width="9.69" customWidth="1"/>
    <col min="8" max="8" width="3.91" customWidth="1"/>
    <col min="9" max="9" width="10.37" customWidth="1"/>
    <col min="10" max="10" width="9.01" customWidth="1"/>
  </cols>
  <sheetData>
    <row r="1" spans="1:1" ht="2.25" thickBot="1" customHeight="1">
      <c r="A1" s="1" t="s">
        <v>0</v>
      </c>
      <c r="B1" s="1"/>
      <c r="C1" s="1"/>
      <c r="D1" s="1"/>
      <c r="E1" s="1"/>
      <c r="F1" s="1"/>
      <c r="G1" s="1"/>
      <c r="H1" s="1"/>
      <c r="I1" s="1"/>
      <c r="J1" s="1"/>
    </row>
    <row r="3" spans="1:10" ht="24.00" thickBot="1" customHeight="1">
      <c r="A3" s="2" t="s">
        <v>1</v>
      </c>
      <c r="B3" s="3" t="s">
        <v>2</v>
      </c>
      <c r="C3" s="3"/>
      <c r="D3" s="2" t="s">
        <v>3</v>
      </c>
      <c r="E3" s="2"/>
      <c r="F3" s="2"/>
      <c r="G3" s="2"/>
      <c r="H3" s="2"/>
      <c r="I3" s="2"/>
      <c r="J3" s="2"/>
    </row>
    <row r="5" spans="1:10" ht="150.00" thickBot="1" customHeight="1">
      <c r="A5" s="5" t="s">
        <v>4</v>
      </c>
      <c r="B5" s="5"/>
      <c r="C5" s="5"/>
      <c r="D5" s="5"/>
      <c r="E5" s="5"/>
      <c r="F5" s="5"/>
      <c r="G5" s="5"/>
      <c r="H5" s="5"/>
      <c r="I5" s="5"/>
      <c r="J5" s="5"/>
    </row>
    <row r="8" spans="1:10" ht="24.00" thickBot="1" customHeight="1">
      <c r="A8" s="6" t="s">
        <v>5</v>
      </c>
      <c r="B8" s="6"/>
      <c r="C8" s="6" t="s">
        <v>6</v>
      </c>
      <c r="D8" s="6"/>
      <c r="E8" s="6" t="s">
        <v>7</v>
      </c>
      <c r="F8" s="6"/>
      <c r="G8" s="7" t="s">
        <v>8</v>
      </c>
      <c r="H8" s="7"/>
      <c r="I8" s="7" t="s">
        <v>9</v>
      </c>
      <c r="J8" s="7" t="s">
        <v>10</v>
      </c>
    </row>
    <row r="9" spans="1:10" ht="13.50" thickBot="1" customHeight="1">
      <c r="A9" s="8">
        <v>1</v>
      </c>
      <c r="B9" s="8"/>
      <c r="C9" s="8"/>
      <c r="D9" s="8"/>
      <c r="E9" s="9" t="s">
        <v>11</v>
      </c>
      <c r="F9" s="9"/>
      <c r="G9" s="9"/>
      <c r="H9" s="9"/>
      <c r="I9" s="8"/>
      <c r="J9" s="8"/>
    </row>
    <row r="10" spans="1:10" ht="24.00" thickBot="1" customHeight="1">
      <c r="A10" s="1" t="s">
        <v>12</v>
      </c>
      <c r="B10" s="1"/>
      <c r="C10" s="10" t="s">
        <v>13</v>
      </c>
      <c r="D10" s="10"/>
      <c r="E10" s="1" t="s">
        <v>14</v>
      </c>
      <c r="F10" s="1"/>
      <c r="G10" s="11">
        <v>3</v>
      </c>
      <c r="H10" s="11"/>
      <c r="I10" s="12">
        <v>0.29</v>
      </c>
      <c r="J10" s="12">
        <f ca="1">ROUND(INDIRECT(ADDRESS(ROW()+(0), COLUMN()+(-3), 1))*INDIRECT(ADDRESS(ROW()+(0), COLUMN()+(-1), 1)), 2)</f>
        <v>0.87</v>
      </c>
    </row>
    <row r="11" spans="1:10" ht="13.50" thickBot="1" customHeight="1">
      <c r="A11" s="1" t="s">
        <v>15</v>
      </c>
      <c r="B11" s="1"/>
      <c r="C11" s="10" t="s">
        <v>16</v>
      </c>
      <c r="D11" s="10"/>
      <c r="E11" s="1" t="s">
        <v>17</v>
      </c>
      <c r="F11" s="1"/>
      <c r="G11" s="11">
        <v>0.1</v>
      </c>
      <c r="H11" s="11"/>
      <c r="I11" s="12">
        <v>144.49</v>
      </c>
      <c r="J11" s="12">
        <f ca="1">ROUND(INDIRECT(ADDRESS(ROW()+(0), COLUMN()+(-3), 1))*INDIRECT(ADDRESS(ROW()+(0), COLUMN()+(-1), 1)), 2)</f>
        <v>14.45</v>
      </c>
    </row>
    <row r="12" spans="1:10" ht="13.50" thickBot="1" customHeight="1">
      <c r="A12" s="1" t="s">
        <v>18</v>
      </c>
      <c r="B12" s="1"/>
      <c r="C12" s="10" t="s">
        <v>19</v>
      </c>
      <c r="D12" s="10"/>
      <c r="E12" s="1" t="s">
        <v>20</v>
      </c>
      <c r="F12" s="1"/>
      <c r="G12" s="11">
        <v>0.01</v>
      </c>
      <c r="H12" s="11"/>
      <c r="I12" s="12">
        <v>112.6</v>
      </c>
      <c r="J12" s="12">
        <f ca="1">ROUND(INDIRECT(ADDRESS(ROW()+(0), COLUMN()+(-3), 1))*INDIRECT(ADDRESS(ROW()+(0), COLUMN()+(-1), 1)), 2)</f>
        <v>1.13</v>
      </c>
    </row>
    <row r="13" spans="1:10" ht="34.50" thickBot="1" customHeight="1">
      <c r="A13" s="1" t="s">
        <v>21</v>
      </c>
      <c r="B13" s="1"/>
      <c r="C13" s="10" t="s">
        <v>22</v>
      </c>
      <c r="D13" s="10"/>
      <c r="E13" s="1" t="s">
        <v>23</v>
      </c>
      <c r="F13" s="1"/>
      <c r="G13" s="11">
        <v>0.01</v>
      </c>
      <c r="H13" s="11"/>
      <c r="I13" s="12">
        <v>1.34</v>
      </c>
      <c r="J13" s="12">
        <f ca="1">ROUND(INDIRECT(ADDRESS(ROW()+(0), COLUMN()+(-3), 1))*INDIRECT(ADDRESS(ROW()+(0), COLUMN()+(-1), 1)), 2)</f>
        <v>0.01</v>
      </c>
    </row>
    <row r="14" spans="1:10" ht="13.50" thickBot="1" customHeight="1">
      <c r="A14" s="1" t="s">
        <v>24</v>
      </c>
      <c r="B14" s="1"/>
      <c r="C14" s="10" t="s">
        <v>25</v>
      </c>
      <c r="D14" s="10"/>
      <c r="E14" s="1" t="s">
        <v>26</v>
      </c>
      <c r="F14" s="1"/>
      <c r="G14" s="11">
        <v>0.014</v>
      </c>
      <c r="H14" s="11"/>
      <c r="I14" s="12">
        <v>1.5</v>
      </c>
      <c r="J14" s="12">
        <f ca="1">ROUND(INDIRECT(ADDRESS(ROW()+(0), COLUMN()+(-3), 1))*INDIRECT(ADDRESS(ROW()+(0), COLUMN()+(-1), 1)), 2)</f>
        <v>0.02</v>
      </c>
    </row>
    <row r="15" spans="1:10" ht="24.00" thickBot="1" customHeight="1">
      <c r="A15" s="1" t="s">
        <v>27</v>
      </c>
      <c r="B15" s="1"/>
      <c r="C15" s="10" t="s">
        <v>28</v>
      </c>
      <c r="D15" s="10"/>
      <c r="E15" s="1" t="s">
        <v>29</v>
      </c>
      <c r="F15" s="1"/>
      <c r="G15" s="11">
        <v>0.075</v>
      </c>
      <c r="H15" s="11"/>
      <c r="I15" s="12">
        <v>53.48</v>
      </c>
      <c r="J15" s="12">
        <f ca="1">ROUND(INDIRECT(ADDRESS(ROW()+(0), COLUMN()+(-3), 1))*INDIRECT(ADDRESS(ROW()+(0), COLUMN()+(-1), 1)), 2)</f>
        <v>4.01</v>
      </c>
    </row>
    <row r="16" spans="1:10" ht="34.50" thickBot="1" customHeight="1">
      <c r="A16" s="1" t="s">
        <v>30</v>
      </c>
      <c r="B16" s="1"/>
      <c r="C16" s="10" t="s">
        <v>31</v>
      </c>
      <c r="D16" s="10"/>
      <c r="E16" s="1" t="s">
        <v>32</v>
      </c>
      <c r="F16" s="1"/>
      <c r="G16" s="11">
        <v>1.05</v>
      </c>
      <c r="H16" s="11"/>
      <c r="I16" s="12">
        <v>19.01</v>
      </c>
      <c r="J16" s="12">
        <f ca="1">ROUND(INDIRECT(ADDRESS(ROW()+(0), COLUMN()+(-3), 1))*INDIRECT(ADDRESS(ROW()+(0), COLUMN()+(-1), 1)), 2)</f>
        <v>19.96</v>
      </c>
    </row>
    <row r="17" spans="1:10" ht="45.00" thickBot="1" customHeight="1">
      <c r="A17" s="1" t="s">
        <v>33</v>
      </c>
      <c r="B17" s="1"/>
      <c r="C17" s="10" t="s">
        <v>34</v>
      </c>
      <c r="D17" s="10"/>
      <c r="E17" s="1" t="s">
        <v>35</v>
      </c>
      <c r="F17" s="1"/>
      <c r="G17" s="11">
        <v>1.1</v>
      </c>
      <c r="H17" s="11"/>
      <c r="I17" s="12">
        <v>10.36</v>
      </c>
      <c r="J17" s="12">
        <f ca="1">ROUND(INDIRECT(ADDRESS(ROW()+(0), COLUMN()+(-3), 1))*INDIRECT(ADDRESS(ROW()+(0), COLUMN()+(-1), 1)), 2)</f>
        <v>11.4</v>
      </c>
    </row>
    <row r="18" spans="1:10" ht="55.50" thickBot="1" customHeight="1">
      <c r="A18" s="1" t="s">
        <v>36</v>
      </c>
      <c r="B18" s="1"/>
      <c r="C18" s="10" t="s">
        <v>37</v>
      </c>
      <c r="D18" s="10"/>
      <c r="E18" s="1" t="s">
        <v>38</v>
      </c>
      <c r="F18" s="1"/>
      <c r="G18" s="11">
        <v>1.05</v>
      </c>
      <c r="H18" s="11"/>
      <c r="I18" s="12">
        <v>0.93</v>
      </c>
      <c r="J18" s="12">
        <f ca="1">ROUND(INDIRECT(ADDRESS(ROW()+(0), COLUMN()+(-3), 1))*INDIRECT(ADDRESS(ROW()+(0), COLUMN()+(-1), 1)), 2)</f>
        <v>0.98</v>
      </c>
    </row>
    <row r="19" spans="1:10" ht="55.50" thickBot="1" customHeight="1">
      <c r="A19" s="1" t="s">
        <v>39</v>
      </c>
      <c r="B19" s="1"/>
      <c r="C19" s="10" t="s">
        <v>40</v>
      </c>
      <c r="D19" s="10"/>
      <c r="E19" s="1" t="s">
        <v>41</v>
      </c>
      <c r="F19" s="1"/>
      <c r="G19" s="11">
        <v>1.05</v>
      </c>
      <c r="H19" s="11"/>
      <c r="I19" s="12">
        <v>9.39</v>
      </c>
      <c r="J19" s="12">
        <f ca="1">ROUND(INDIRECT(ADDRESS(ROW()+(0), COLUMN()+(-3), 1))*INDIRECT(ADDRESS(ROW()+(0), COLUMN()+(-1), 1)), 2)</f>
        <v>9.86</v>
      </c>
    </row>
    <row r="20" spans="1:10" ht="55.50" thickBot="1" customHeight="1">
      <c r="A20" s="1" t="s">
        <v>42</v>
      </c>
      <c r="B20" s="1"/>
      <c r="C20" s="10" t="s">
        <v>43</v>
      </c>
      <c r="D20" s="10"/>
      <c r="E20" s="1" t="s">
        <v>44</v>
      </c>
      <c r="F20" s="1"/>
      <c r="G20" s="11">
        <v>1.05</v>
      </c>
      <c r="H20" s="11"/>
      <c r="I20" s="12">
        <v>2.56</v>
      </c>
      <c r="J20" s="12">
        <f ca="1">ROUND(INDIRECT(ADDRESS(ROW()+(0), COLUMN()+(-3), 1))*INDIRECT(ADDRESS(ROW()+(0), COLUMN()+(-1), 1)), 2)</f>
        <v>2.69</v>
      </c>
    </row>
    <row r="21" spans="1:10" ht="13.50" thickBot="1" customHeight="1">
      <c r="A21" s="1" t="s">
        <v>45</v>
      </c>
      <c r="B21" s="1"/>
      <c r="C21" s="10" t="s">
        <v>46</v>
      </c>
      <c r="D21" s="10"/>
      <c r="E21" s="1" t="s">
        <v>47</v>
      </c>
      <c r="F21" s="1"/>
      <c r="G21" s="11">
        <v>60</v>
      </c>
      <c r="H21" s="11"/>
      <c r="I21" s="12">
        <v>0.19</v>
      </c>
      <c r="J21" s="12">
        <f ca="1">ROUND(INDIRECT(ADDRESS(ROW()+(0), COLUMN()+(-3), 1))*INDIRECT(ADDRESS(ROW()+(0), COLUMN()+(-1), 1)), 2)</f>
        <v>11.4</v>
      </c>
    </row>
    <row r="22" spans="1:10" ht="24.00" thickBot="1" customHeight="1">
      <c r="A22" s="1" t="s">
        <v>48</v>
      </c>
      <c r="B22" s="1"/>
      <c r="C22" s="10" t="s">
        <v>49</v>
      </c>
      <c r="D22" s="10"/>
      <c r="E22" s="1" t="s">
        <v>50</v>
      </c>
      <c r="F22" s="1"/>
      <c r="G22" s="13">
        <v>50</v>
      </c>
      <c r="H22" s="13"/>
      <c r="I22" s="14">
        <v>0.26</v>
      </c>
      <c r="J22" s="14">
        <f ca="1">ROUND(INDIRECT(ADDRESS(ROW()+(0), COLUMN()+(-3), 1))*INDIRECT(ADDRESS(ROW()+(0), COLUMN()+(-1), 1)), 2)</f>
        <v>13</v>
      </c>
    </row>
    <row r="23" spans="1:10" ht="13.50" thickBot="1" customHeight="1">
      <c r="A23" s="15"/>
      <c r="B23" s="15"/>
      <c r="C23" s="15"/>
      <c r="D23" s="15"/>
      <c r="E23" s="15"/>
      <c r="F23" s="15"/>
      <c r="G23" s="9" t="s">
        <v>51</v>
      </c>
      <c r="H23" s="9"/>
      <c r="I23" s="9"/>
      <c r="J2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1)),INDIRECT(ADDRESS(ROW()+(-9), COLUMN()+(0), 1)),INDIRECT(ADDRESS(ROW()+(-10), COLUMN()+(0), 1)),INDIRECT(ADDRESS(ROW()+(-11), COLUMN()+(0), 1)),INDIRECT(ADDRESS(ROW()+(-12), COLUMN()+(0), 1)),INDIRECT(ADDRESS(ROW()+(-13), COLUMN()+(0), 1))), 2)</f>
        <v>89.78</v>
      </c>
    </row>
    <row r="24" spans="1:10" ht="13.50" thickBot="1" customHeight="1">
      <c r="A24" s="15">
        <v>2</v>
      </c>
      <c r="B24" s="15"/>
      <c r="C24" s="15"/>
      <c r="D24" s="15"/>
      <c r="E24" s="18" t="s">
        <v>52</v>
      </c>
      <c r="F24" s="18"/>
      <c r="G24" s="18"/>
      <c r="H24" s="18"/>
      <c r="I24" s="15"/>
      <c r="J24" s="15"/>
    </row>
    <row r="25" spans="1:10" ht="13.50" thickBot="1" customHeight="1">
      <c r="A25" s="1" t="s">
        <v>53</v>
      </c>
      <c r="B25" s="1"/>
      <c r="C25" s="10" t="s">
        <v>54</v>
      </c>
      <c r="D25" s="10"/>
      <c r="E25" s="1" t="s">
        <v>55</v>
      </c>
      <c r="F25" s="1"/>
      <c r="G25" s="11">
        <v>0.098</v>
      </c>
      <c r="H25" s="11"/>
      <c r="I25" s="12">
        <v>22.53</v>
      </c>
      <c r="J25" s="12">
        <f ca="1">ROUND(INDIRECT(ADDRESS(ROW()+(0), COLUMN()+(-3), 1))*INDIRECT(ADDRESS(ROW()+(0), COLUMN()+(-1), 1)), 2)</f>
        <v>2.21</v>
      </c>
    </row>
    <row r="26" spans="1:10" ht="13.50" thickBot="1" customHeight="1">
      <c r="A26" s="1" t="s">
        <v>56</v>
      </c>
      <c r="B26" s="1"/>
      <c r="C26" s="10" t="s">
        <v>57</v>
      </c>
      <c r="D26" s="10"/>
      <c r="E26" s="1" t="s">
        <v>58</v>
      </c>
      <c r="F26" s="1"/>
      <c r="G26" s="11">
        <v>0.316</v>
      </c>
      <c r="H26" s="11"/>
      <c r="I26" s="12">
        <v>21.19</v>
      </c>
      <c r="J26" s="12">
        <f ca="1">ROUND(INDIRECT(ADDRESS(ROW()+(0), COLUMN()+(-3), 1))*INDIRECT(ADDRESS(ROW()+(0), COLUMN()+(-1), 1)), 2)</f>
        <v>6.7</v>
      </c>
    </row>
    <row r="27" spans="1:10" ht="13.50" thickBot="1" customHeight="1">
      <c r="A27" s="1" t="s">
        <v>59</v>
      </c>
      <c r="B27" s="1"/>
      <c r="C27" s="10" t="s">
        <v>60</v>
      </c>
      <c r="D27" s="10"/>
      <c r="E27" s="1" t="s">
        <v>61</v>
      </c>
      <c r="F27" s="1"/>
      <c r="G27" s="11">
        <v>0.261</v>
      </c>
      <c r="H27" s="11"/>
      <c r="I27" s="12">
        <v>22.53</v>
      </c>
      <c r="J27" s="12">
        <f ca="1">ROUND(INDIRECT(ADDRESS(ROW()+(0), COLUMN()+(-3), 1))*INDIRECT(ADDRESS(ROW()+(0), COLUMN()+(-1), 1)), 2)</f>
        <v>5.88</v>
      </c>
    </row>
    <row r="28" spans="1:10" ht="13.50" thickBot="1" customHeight="1">
      <c r="A28" s="1" t="s">
        <v>62</v>
      </c>
      <c r="B28" s="1"/>
      <c r="C28" s="10" t="s">
        <v>63</v>
      </c>
      <c r="D28" s="10"/>
      <c r="E28" s="1" t="s">
        <v>64</v>
      </c>
      <c r="F28" s="1"/>
      <c r="G28" s="11">
        <v>0.261</v>
      </c>
      <c r="H28" s="11"/>
      <c r="I28" s="12">
        <v>21.78</v>
      </c>
      <c r="J28" s="12">
        <f ca="1">ROUND(INDIRECT(ADDRESS(ROW()+(0), COLUMN()+(-3), 1))*INDIRECT(ADDRESS(ROW()+(0), COLUMN()+(-1), 1)), 2)</f>
        <v>5.68</v>
      </c>
    </row>
    <row r="29" spans="1:10" ht="13.50" thickBot="1" customHeight="1">
      <c r="A29" s="1" t="s">
        <v>65</v>
      </c>
      <c r="B29" s="1"/>
      <c r="C29" s="10" t="s">
        <v>66</v>
      </c>
      <c r="D29" s="10"/>
      <c r="E29" s="1" t="s">
        <v>67</v>
      </c>
      <c r="F29" s="1"/>
      <c r="G29" s="11">
        <v>0.054</v>
      </c>
      <c r="H29" s="11"/>
      <c r="I29" s="12">
        <v>23.16</v>
      </c>
      <c r="J29" s="12">
        <f ca="1">ROUND(INDIRECT(ADDRESS(ROW()+(0), COLUMN()+(-3), 1))*INDIRECT(ADDRESS(ROW()+(0), COLUMN()+(-1), 1)), 2)</f>
        <v>1.25</v>
      </c>
    </row>
    <row r="30" spans="1:10" ht="13.50" thickBot="1" customHeight="1">
      <c r="A30" s="1" t="s">
        <v>68</v>
      </c>
      <c r="B30" s="1"/>
      <c r="C30" s="10" t="s">
        <v>69</v>
      </c>
      <c r="D30" s="10"/>
      <c r="E30" s="1" t="s">
        <v>70</v>
      </c>
      <c r="F30" s="1"/>
      <c r="G30" s="11">
        <v>0.054</v>
      </c>
      <c r="H30" s="11"/>
      <c r="I30" s="12">
        <v>21.78</v>
      </c>
      <c r="J30" s="12">
        <f ca="1">ROUND(INDIRECT(ADDRESS(ROW()+(0), COLUMN()+(-3), 1))*INDIRECT(ADDRESS(ROW()+(0), COLUMN()+(-1), 1)), 2)</f>
        <v>1.18</v>
      </c>
    </row>
    <row r="31" spans="1:10" ht="13.50" thickBot="1" customHeight="1">
      <c r="A31" s="1" t="s">
        <v>71</v>
      </c>
      <c r="B31" s="1"/>
      <c r="C31" s="10" t="s">
        <v>72</v>
      </c>
      <c r="D31" s="10"/>
      <c r="E31" s="1" t="s">
        <v>73</v>
      </c>
      <c r="F31" s="1"/>
      <c r="G31" s="11">
        <v>0.057</v>
      </c>
      <c r="H31" s="11"/>
      <c r="I31" s="12">
        <v>22.53</v>
      </c>
      <c r="J31" s="12">
        <f ca="1">ROUND(INDIRECT(ADDRESS(ROW()+(0), COLUMN()+(-3), 1))*INDIRECT(ADDRESS(ROW()+(0), COLUMN()+(-1), 1)), 2)</f>
        <v>1.28</v>
      </c>
    </row>
    <row r="32" spans="1:10" ht="13.50" thickBot="1" customHeight="1">
      <c r="A32" s="1" t="s">
        <v>74</v>
      </c>
      <c r="B32" s="1"/>
      <c r="C32" s="10" t="s">
        <v>75</v>
      </c>
      <c r="D32" s="10"/>
      <c r="E32" s="1" t="s">
        <v>76</v>
      </c>
      <c r="F32" s="1"/>
      <c r="G32" s="13">
        <v>0.057</v>
      </c>
      <c r="H32" s="13"/>
      <c r="I32" s="14">
        <v>21.19</v>
      </c>
      <c r="J32" s="14">
        <f ca="1">ROUND(INDIRECT(ADDRESS(ROW()+(0), COLUMN()+(-3), 1))*INDIRECT(ADDRESS(ROW()+(0), COLUMN()+(-1), 1)), 2)</f>
        <v>1.21</v>
      </c>
    </row>
    <row r="33" spans="1:10" ht="13.50" thickBot="1" customHeight="1">
      <c r="A33" s="15"/>
      <c r="B33" s="15"/>
      <c r="C33" s="15"/>
      <c r="D33" s="15"/>
      <c r="E33" s="15"/>
      <c r="F33" s="15"/>
      <c r="G33" s="9" t="s">
        <v>77</v>
      </c>
      <c r="H33" s="9"/>
      <c r="I33" s="9"/>
      <c r="J33" s="17">
        <f ca="1">ROUND(SUM(INDIRECT(ADDRESS(ROW()+(-1), COLUMN()+(0), 1)),INDIRECT(ADDRESS(ROW()+(-2), COLUMN()+(0), 1)),INDIRECT(ADDRESS(ROW()+(-3), COLUMN()+(0), 1)),INDIRECT(ADDRESS(ROW()+(-4), COLUMN()+(0), 1)),INDIRECT(ADDRESS(ROW()+(-5), COLUMN()+(0), 1)),INDIRECT(ADDRESS(ROW()+(-6), COLUMN()+(0), 1)),INDIRECT(ADDRESS(ROW()+(-7), COLUMN()+(0), 1)),INDIRECT(ADDRESS(ROW()+(-8), COLUMN()+(0), 1))), 2)</f>
        <v>25.39</v>
      </c>
    </row>
    <row r="34" spans="1:10" ht="13.50" thickBot="1" customHeight="1">
      <c r="A34" s="15">
        <v>3</v>
      </c>
      <c r="B34" s="15"/>
      <c r="C34" s="15"/>
      <c r="D34" s="15"/>
      <c r="E34" s="18" t="s">
        <v>78</v>
      </c>
      <c r="F34" s="18"/>
      <c r="G34" s="18"/>
      <c r="H34" s="18"/>
      <c r="I34" s="15"/>
      <c r="J34" s="15"/>
    </row>
    <row r="35" spans="1:10" ht="13.50" thickBot="1" customHeight="1">
      <c r="A35" s="19"/>
      <c r="B35" s="19"/>
      <c r="C35" s="20" t="s">
        <v>79</v>
      </c>
      <c r="D35" s="20"/>
      <c r="E35" s="19" t="s">
        <v>80</v>
      </c>
      <c r="F35" s="19"/>
      <c r="G35" s="13">
        <v>2</v>
      </c>
      <c r="H35" s="13"/>
      <c r="I35" s="14">
        <f ca="1">ROUND(SUM(INDIRECT(ADDRESS(ROW()+(-2), COLUMN()+(1), 1)),INDIRECT(ADDRESS(ROW()+(-12), COLUMN()+(1), 1))), 2)</f>
        <v>115.17</v>
      </c>
      <c r="J35" s="14">
        <f ca="1">ROUND(INDIRECT(ADDRESS(ROW()+(0), COLUMN()+(-3), 1))*INDIRECT(ADDRESS(ROW()+(0), COLUMN()+(-1), 1))/100, 2)</f>
        <v>2.3</v>
      </c>
    </row>
    <row r="36" spans="1:10" ht="13.50" thickBot="1" customHeight="1">
      <c r="A36" s="21" t="s">
        <v>81</v>
      </c>
      <c r="B36" s="21"/>
      <c r="C36" s="22"/>
      <c r="D36" s="22"/>
      <c r="E36" s="23"/>
      <c r="F36" s="23"/>
      <c r="G36" s="24" t="s">
        <v>82</v>
      </c>
      <c r="H36" s="24"/>
      <c r="I36" s="25"/>
      <c r="J36" s="26">
        <f ca="1">ROUND(SUM(INDIRECT(ADDRESS(ROW()+(-1), COLUMN()+(0), 1)),INDIRECT(ADDRESS(ROW()+(-3), COLUMN()+(0), 1)),INDIRECT(ADDRESS(ROW()+(-13), COLUMN()+(0), 1))), 2)</f>
        <v>117.47</v>
      </c>
    </row>
    <row r="39" spans="1:10" ht="13.50" thickBot="1" customHeight="1">
      <c r="A39" s="27" t="s">
        <v>83</v>
      </c>
      <c r="B39" s="27"/>
      <c r="C39" s="27"/>
      <c r="D39" s="27"/>
      <c r="E39" s="27"/>
      <c r="F39" s="27" t="s">
        <v>84</v>
      </c>
      <c r="G39" s="27"/>
      <c r="H39" s="27" t="s">
        <v>85</v>
      </c>
      <c r="I39" s="27"/>
      <c r="J39" s="27" t="s">
        <v>86</v>
      </c>
    </row>
    <row r="40" spans="1:10" ht="13.50" thickBot="1" customHeight="1">
      <c r="A40" s="28" t="s">
        <v>87</v>
      </c>
      <c r="B40" s="28"/>
      <c r="C40" s="28"/>
      <c r="D40" s="28"/>
      <c r="E40" s="28"/>
      <c r="F40" s="29">
        <v>1.06202e+006</v>
      </c>
      <c r="G40" s="29"/>
      <c r="H40" s="29">
        <v>1.06202e+006</v>
      </c>
      <c r="I40" s="29"/>
      <c r="J40" s="29" t="s">
        <v>88</v>
      </c>
    </row>
    <row r="41" spans="1:10" ht="13.50" thickBot="1" customHeight="1">
      <c r="A41" s="30" t="s">
        <v>89</v>
      </c>
      <c r="B41" s="30"/>
      <c r="C41" s="30"/>
      <c r="D41" s="30"/>
      <c r="E41" s="30"/>
      <c r="F41" s="31"/>
      <c r="G41" s="31"/>
      <c r="H41" s="31"/>
      <c r="I41" s="31"/>
      <c r="J41" s="31"/>
    </row>
    <row r="42" spans="1:10" ht="13.50" thickBot="1" customHeight="1">
      <c r="A42" s="28" t="s">
        <v>90</v>
      </c>
      <c r="B42" s="28"/>
      <c r="C42" s="28"/>
      <c r="D42" s="28"/>
      <c r="E42" s="28"/>
      <c r="F42" s="29">
        <v>132003</v>
      </c>
      <c r="G42" s="29"/>
      <c r="H42" s="29">
        <v>162004</v>
      </c>
      <c r="I42" s="29"/>
      <c r="J42" s="29" t="s">
        <v>91</v>
      </c>
    </row>
    <row r="43" spans="1:10" ht="13.50" thickBot="1" customHeight="1">
      <c r="A43" s="32" t="s">
        <v>92</v>
      </c>
      <c r="B43" s="32"/>
      <c r="C43" s="32"/>
      <c r="D43" s="32"/>
      <c r="E43" s="32"/>
      <c r="F43" s="33"/>
      <c r="G43" s="33"/>
      <c r="H43" s="33"/>
      <c r="I43" s="33"/>
      <c r="J43" s="33"/>
    </row>
    <row r="44" spans="1:10" ht="13.50" thickBot="1" customHeight="1">
      <c r="A44" s="30" t="s">
        <v>93</v>
      </c>
      <c r="B44" s="30"/>
      <c r="C44" s="30"/>
      <c r="D44" s="30"/>
      <c r="E44" s="30"/>
      <c r="F44" s="31">
        <v>112010</v>
      </c>
      <c r="G44" s="31"/>
      <c r="H44" s="31">
        <v>112010</v>
      </c>
      <c r="I44" s="31"/>
      <c r="J44" s="31"/>
    </row>
    <row r="45" spans="1:10" ht="13.50" thickBot="1" customHeight="1">
      <c r="A45" s="28" t="s">
        <v>94</v>
      </c>
      <c r="B45" s="28"/>
      <c r="C45" s="28"/>
      <c r="D45" s="28"/>
      <c r="E45" s="28"/>
      <c r="F45" s="29">
        <v>1.07202e+006</v>
      </c>
      <c r="G45" s="29"/>
      <c r="H45" s="29">
        <v>1.07202e+006</v>
      </c>
      <c r="I45" s="29"/>
      <c r="J45" s="29" t="s">
        <v>95</v>
      </c>
    </row>
    <row r="46" spans="1:10" ht="24.00" thickBot="1" customHeight="1">
      <c r="A46" s="30" t="s">
        <v>96</v>
      </c>
      <c r="B46" s="30"/>
      <c r="C46" s="30"/>
      <c r="D46" s="30"/>
      <c r="E46" s="30"/>
      <c r="F46" s="31"/>
      <c r="G46" s="31"/>
      <c r="H46" s="31"/>
      <c r="I46" s="31"/>
      <c r="J46" s="31"/>
    </row>
    <row r="47" spans="1:10" ht="13.50" thickBot="1" customHeight="1">
      <c r="A47" s="28" t="s">
        <v>97</v>
      </c>
      <c r="B47" s="28"/>
      <c r="C47" s="28"/>
      <c r="D47" s="28"/>
      <c r="E47" s="28"/>
      <c r="F47" s="29">
        <v>1.18202e+006</v>
      </c>
      <c r="G47" s="29"/>
      <c r="H47" s="29">
        <v>1.18202e+006</v>
      </c>
      <c r="I47" s="29"/>
      <c r="J47" s="29" t="s">
        <v>98</v>
      </c>
    </row>
    <row r="48" spans="1:10" ht="13.50" thickBot="1" customHeight="1">
      <c r="A48" s="30" t="s">
        <v>99</v>
      </c>
      <c r="B48" s="30"/>
      <c r="C48" s="30"/>
      <c r="D48" s="30"/>
      <c r="E48" s="30"/>
      <c r="F48" s="31"/>
      <c r="G48" s="31"/>
      <c r="H48" s="31"/>
      <c r="I48" s="31"/>
      <c r="J48" s="31"/>
    </row>
    <row r="49" spans="1:10" ht="13.50" thickBot="1" customHeight="1">
      <c r="A49" s="28" t="s">
        <v>100</v>
      </c>
      <c r="B49" s="28"/>
      <c r="C49" s="28"/>
      <c r="D49" s="28"/>
      <c r="E49" s="28"/>
      <c r="F49" s="29">
        <v>1.07202e+006</v>
      </c>
      <c r="G49" s="29"/>
      <c r="H49" s="29">
        <v>1.07202e+006</v>
      </c>
      <c r="I49" s="29"/>
      <c r="J49" s="29" t="s">
        <v>101</v>
      </c>
    </row>
    <row r="50" spans="1:10" ht="24.00" thickBot="1" customHeight="1">
      <c r="A50" s="30" t="s">
        <v>102</v>
      </c>
      <c r="B50" s="30"/>
      <c r="C50" s="30"/>
      <c r="D50" s="30"/>
      <c r="E50" s="30"/>
      <c r="F50" s="31"/>
      <c r="G50" s="31"/>
      <c r="H50" s="31"/>
      <c r="I50" s="31"/>
      <c r="J50" s="31"/>
    </row>
    <row r="51" spans="1:10" ht="13.50" thickBot="1" customHeight="1">
      <c r="A51" s="28" t="s">
        <v>103</v>
      </c>
      <c r="B51" s="28"/>
      <c r="C51" s="28"/>
      <c r="D51" s="28"/>
      <c r="E51" s="28"/>
      <c r="F51" s="29">
        <v>142010</v>
      </c>
      <c r="G51" s="29"/>
      <c r="H51" s="29">
        <v>1.10201e+006</v>
      </c>
      <c r="I51" s="29"/>
      <c r="J51" s="29" t="s">
        <v>104</v>
      </c>
    </row>
    <row r="52" spans="1:10" ht="24.00" thickBot="1" customHeight="1">
      <c r="A52" s="30" t="s">
        <v>105</v>
      </c>
      <c r="B52" s="30"/>
      <c r="C52" s="30"/>
      <c r="D52" s="30"/>
      <c r="E52" s="30"/>
      <c r="F52" s="31"/>
      <c r="G52" s="31"/>
      <c r="H52" s="31"/>
      <c r="I52" s="31"/>
      <c r="J52" s="31"/>
    </row>
    <row r="53" spans="1:10" ht="13.50" thickBot="1" customHeight="1">
      <c r="A53" s="28" t="s">
        <v>106</v>
      </c>
      <c r="B53" s="28"/>
      <c r="C53" s="28"/>
      <c r="D53" s="28"/>
      <c r="E53" s="28"/>
      <c r="F53" s="29">
        <v>1.03202e+006</v>
      </c>
      <c r="G53" s="29"/>
      <c r="H53" s="29">
        <v>1.03202e+006</v>
      </c>
      <c r="I53" s="29"/>
      <c r="J53" s="29" t="s">
        <v>107</v>
      </c>
    </row>
    <row r="54" spans="1:10" ht="13.50" thickBot="1" customHeight="1">
      <c r="A54" s="30" t="s">
        <v>108</v>
      </c>
      <c r="B54" s="30"/>
      <c r="C54" s="30"/>
      <c r="D54" s="30"/>
      <c r="E54" s="30"/>
      <c r="F54" s="31"/>
      <c r="G54" s="31"/>
      <c r="H54" s="31"/>
      <c r="I54" s="31"/>
      <c r="J54" s="31"/>
    </row>
    <row r="57" spans="1:1" ht="33.75" thickBot="1" customHeight="1">
      <c r="A57" s="1" t="s">
        <v>109</v>
      </c>
      <c r="B57" s="1"/>
      <c r="C57" s="1"/>
      <c r="D57" s="1"/>
      <c r="E57" s="1"/>
      <c r="F57" s="1"/>
      <c r="G57" s="1"/>
      <c r="H57" s="1"/>
      <c r="I57" s="1"/>
      <c r="J57" s="1"/>
    </row>
    <row r="58" spans="1:1" ht="33.75" thickBot="1" customHeight="1">
      <c r="A58" s="1" t="s">
        <v>110</v>
      </c>
      <c r="B58" s="1"/>
      <c r="C58" s="1"/>
      <c r="D58" s="1"/>
      <c r="E58" s="1"/>
      <c r="F58" s="1"/>
      <c r="G58" s="1"/>
      <c r="H58" s="1"/>
      <c r="I58" s="1"/>
      <c r="J58" s="1"/>
    </row>
    <row r="59" spans="1:1" ht="33.75" thickBot="1" customHeight="1">
      <c r="A59" s="1" t="s">
        <v>111</v>
      </c>
      <c r="B59" s="1"/>
      <c r="C59" s="1"/>
      <c r="D59" s="1"/>
      <c r="E59" s="1"/>
      <c r="F59" s="1"/>
      <c r="G59" s="1"/>
      <c r="H59" s="1"/>
      <c r="I59" s="1"/>
      <c r="J59" s="1"/>
    </row>
  </sheetData>
  <mergeCells count="161">
    <mergeCell ref="A1:J1"/>
    <mergeCell ref="B3:C3"/>
    <mergeCell ref="D3:J3"/>
    <mergeCell ref="A5:J5"/>
    <mergeCell ref="A8:B8"/>
    <mergeCell ref="C8:D8"/>
    <mergeCell ref="E8:F8"/>
    <mergeCell ref="G8:H8"/>
    <mergeCell ref="A9:B9"/>
    <mergeCell ref="C9:D9"/>
    <mergeCell ref="E9:H9"/>
    <mergeCell ref="A10:B10"/>
    <mergeCell ref="C10:D10"/>
    <mergeCell ref="E10:F10"/>
    <mergeCell ref="G10:H10"/>
    <mergeCell ref="A11:B11"/>
    <mergeCell ref="C11:D11"/>
    <mergeCell ref="E11:F11"/>
    <mergeCell ref="G11:H11"/>
    <mergeCell ref="A12:B12"/>
    <mergeCell ref="C12:D12"/>
    <mergeCell ref="E12:F12"/>
    <mergeCell ref="G12:H12"/>
    <mergeCell ref="A13:B13"/>
    <mergeCell ref="C13:D13"/>
    <mergeCell ref="E13:F13"/>
    <mergeCell ref="G13:H13"/>
    <mergeCell ref="A14:B14"/>
    <mergeCell ref="C14:D14"/>
    <mergeCell ref="E14:F14"/>
    <mergeCell ref="G14:H14"/>
    <mergeCell ref="A15:B15"/>
    <mergeCell ref="C15:D15"/>
    <mergeCell ref="E15:F15"/>
    <mergeCell ref="G15:H15"/>
    <mergeCell ref="A16:B16"/>
    <mergeCell ref="C16:D16"/>
    <mergeCell ref="E16:F16"/>
    <mergeCell ref="G16:H16"/>
    <mergeCell ref="A17:B17"/>
    <mergeCell ref="C17:D17"/>
    <mergeCell ref="E17:F17"/>
    <mergeCell ref="G17:H17"/>
    <mergeCell ref="A18:B18"/>
    <mergeCell ref="C18:D18"/>
    <mergeCell ref="E18:F18"/>
    <mergeCell ref="G18:H18"/>
    <mergeCell ref="A19:B19"/>
    <mergeCell ref="C19:D19"/>
    <mergeCell ref="E19:F19"/>
    <mergeCell ref="G19:H19"/>
    <mergeCell ref="A20:B20"/>
    <mergeCell ref="C20:D20"/>
    <mergeCell ref="E20:F20"/>
    <mergeCell ref="G20:H20"/>
    <mergeCell ref="A21:B21"/>
    <mergeCell ref="C21:D21"/>
    <mergeCell ref="E21:F21"/>
    <mergeCell ref="G21:H21"/>
    <mergeCell ref="A22:B22"/>
    <mergeCell ref="C22:D22"/>
    <mergeCell ref="E22:F22"/>
    <mergeCell ref="G22:H22"/>
    <mergeCell ref="A23:B23"/>
    <mergeCell ref="C23:D23"/>
    <mergeCell ref="E23:F23"/>
    <mergeCell ref="G23:I23"/>
    <mergeCell ref="A24:B24"/>
    <mergeCell ref="C24:D24"/>
    <mergeCell ref="E24:H24"/>
    <mergeCell ref="A25:B25"/>
    <mergeCell ref="C25:D25"/>
    <mergeCell ref="E25:F25"/>
    <mergeCell ref="G25:H25"/>
    <mergeCell ref="A26:B26"/>
    <mergeCell ref="C26:D26"/>
    <mergeCell ref="E26:F26"/>
    <mergeCell ref="G26:H26"/>
    <mergeCell ref="A27:B27"/>
    <mergeCell ref="C27:D27"/>
    <mergeCell ref="E27:F27"/>
    <mergeCell ref="G27:H27"/>
    <mergeCell ref="A28:B28"/>
    <mergeCell ref="C28:D28"/>
    <mergeCell ref="E28:F28"/>
    <mergeCell ref="G28:H28"/>
    <mergeCell ref="A29:B29"/>
    <mergeCell ref="C29:D29"/>
    <mergeCell ref="E29:F29"/>
    <mergeCell ref="G29:H29"/>
    <mergeCell ref="A30:B30"/>
    <mergeCell ref="C30:D30"/>
    <mergeCell ref="E30:F30"/>
    <mergeCell ref="G30:H30"/>
    <mergeCell ref="A31:B31"/>
    <mergeCell ref="C31:D31"/>
    <mergeCell ref="E31:F31"/>
    <mergeCell ref="G31:H31"/>
    <mergeCell ref="A32:B32"/>
    <mergeCell ref="C32:D32"/>
    <mergeCell ref="E32:F32"/>
    <mergeCell ref="G32:H32"/>
    <mergeCell ref="A33:B33"/>
    <mergeCell ref="C33:D33"/>
    <mergeCell ref="E33:F33"/>
    <mergeCell ref="G33:I33"/>
    <mergeCell ref="A34:B34"/>
    <mergeCell ref="C34:D34"/>
    <mergeCell ref="E34:H34"/>
    <mergeCell ref="A35:B35"/>
    <mergeCell ref="C35:D35"/>
    <mergeCell ref="E35:F35"/>
    <mergeCell ref="G35:H35"/>
    <mergeCell ref="A36:F36"/>
    <mergeCell ref="G36:I36"/>
    <mergeCell ref="A39:E39"/>
    <mergeCell ref="F39:G39"/>
    <mergeCell ref="H39:I39"/>
    <mergeCell ref="A40:E40"/>
    <mergeCell ref="F40:G41"/>
    <mergeCell ref="H40:I41"/>
    <mergeCell ref="J40:J41"/>
    <mergeCell ref="A41:E41"/>
    <mergeCell ref="A42:E42"/>
    <mergeCell ref="F42:G42"/>
    <mergeCell ref="H42:I42"/>
    <mergeCell ref="J42:J44"/>
    <mergeCell ref="A43:E43"/>
    <mergeCell ref="F43:G43"/>
    <mergeCell ref="H43:I43"/>
    <mergeCell ref="A44:E44"/>
    <mergeCell ref="F44:G44"/>
    <mergeCell ref="H44:I44"/>
    <mergeCell ref="A45:E45"/>
    <mergeCell ref="F45:G46"/>
    <mergeCell ref="H45:I46"/>
    <mergeCell ref="J45:J46"/>
    <mergeCell ref="A46:E46"/>
    <mergeCell ref="A47:E47"/>
    <mergeCell ref="F47:G48"/>
    <mergeCell ref="H47:I48"/>
    <mergeCell ref="J47:J48"/>
    <mergeCell ref="A48:E48"/>
    <mergeCell ref="A49:E49"/>
    <mergeCell ref="F49:G50"/>
    <mergeCell ref="H49:I50"/>
    <mergeCell ref="J49:J50"/>
    <mergeCell ref="A50:E50"/>
    <mergeCell ref="A51:E51"/>
    <mergeCell ref="F51:G52"/>
    <mergeCell ref="H51:I52"/>
    <mergeCell ref="J51:J52"/>
    <mergeCell ref="A52:E52"/>
    <mergeCell ref="A53:E53"/>
    <mergeCell ref="F53:G54"/>
    <mergeCell ref="H53:I54"/>
    <mergeCell ref="J53:J54"/>
    <mergeCell ref="A54:E54"/>
    <mergeCell ref="A57:J57"/>
    <mergeCell ref="A58:J58"/>
    <mergeCell ref="A59:J59"/>
  </mergeCells>
  <pageMargins left="0.147638" right="0.147638" top="0.206693" bottom="0.206693" header="0.0" footer="0.0"/>
  <pageSetup paperSize="9" orientation="portrait"/>
  <rowBreaks count="0" manualBreakCount="0">
    </rowBreaks>
</worksheet>
</file>