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<sst xmlns="http://schemas.openxmlformats.org/spreadsheetml/2006/main" count="44" uniqueCount="44">
  <si>
    <t xml:space="preserve"/>
  </si>
  <si>
    <t xml:space="preserve">QDF011</t>
  </si>
  <si>
    <t xml:space="preserve">m</t>
  </si>
  <si>
    <t xml:space="preserve">Junta de dilatación en cubierta plana no transitable, no ventilada. Impermeabilización con láminas de poliolefinas.</t>
  </si>
  <si>
    <r>
      <rPr>
        <sz val="8.25"/>
        <color rgb="FF000000"/>
        <rFont val="Arial"/>
        <family val="2"/>
      </rPr>
      <t xml:space="preserve">Junta de dilatación en cubierta plana no transitable, no ventilada, con grava, tipo invertida. Impermeabilización: banda de refuerzo para lámina impermeabilizante flexible tipo EVAC, de 380 mm de anchura, compuesta de una doble hoja de poliolefina termoplástica con acetato de vinil etileno, con ambas caras revestidas de fibras de poliéster no tejidas, de 0,8 mm de espesor y 625 g/m², fijada al soporte con adhesivo cementoso mejorado C2 E, formando un fuelle sin adherir en la zona de la junta; fondo de juntas para sellado en cordones de polietileno expandido, de 20 mm de diámetro; y banda de terminación para lámina impermeabilizante flexible tipo EVAC, de 380 mm de anchura, compuesta de una doble hoja de poliolefina termoplástica con acetato de vinil etileno, con ambas caras revestidas de fibras de poliéster no tejidas, de 0,8 mm de espesor y 625 g/m² fijada a la impermeabilización continua de la cubierta, con adhesivo cementoso mejorado C2 E, formando un fuelle sin adherir en la zona de la junta, sobre el cordón de relleno.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</si>
  <si>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</si>
  <si>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</si>
  <si>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</si>
  <si>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</si>
  <si>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</si>
  <si>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</si>
  <si>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</si>
  <si>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mt09mcr250a</t>
  </si>
  <si>
    <t xml:space="preserve">kg</t>
  </si>
  <si>
    <t xml:space="preserve">Adhesivo cementoso mejorado, C2 E, con tiempo abierto ampliado, según UNE-EN 12004, para la fijación de geomembranas, compuesto por cementos especiales, áridos seleccionados y resinas sintéticas.</t>
  </si>
  <si>
    <t xml:space="preserve">mt15rev040cg</t>
  </si>
  <si>
    <t xml:space="preserve">m</t>
  </si>
  <si>
    <t xml:space="preserve">Banda de refuerzo para lámina impermeabilizante flexible tipo EVAC, de 380 mm de anchura, compuesta de una doble hoja de poliolefina termoplástica con acetato de vinil etileno, con ambas caras revestidas de fibras de poliéster no tejidas, de 0,8 mm de espesor y 625 g/m², suministrada en rollos de 30 m de longitud.</t>
  </si>
  <si>
    <t xml:space="preserve">mt15sja030bb</t>
  </si>
  <si>
    <t xml:space="preserve">m</t>
  </si>
  <si>
    <t xml:space="preserve">Fondo de juntas para sellado en cordones de polietileno expandido, de 20 mm de diámetro, para limitar la profundidad de la junta de dilatación.</t>
  </si>
  <si>
    <t xml:space="preserve">Subtotal materiales:</t>
  </si>
  <si>
    <t xml:space="preserve">Mano de obra</t>
  </si>
  <si>
    <t xml:space="preserve">mo029</t>
  </si>
  <si>
    <t xml:space="preserve">h</t>
  </si>
  <si>
    <t xml:space="preserve">Oficial 1ª aplicador de láminas impermeabilizantes.</t>
  </si>
  <si>
    <t xml:space="preserve">mo067</t>
  </si>
  <si>
    <t xml:space="preserve">h</t>
  </si>
  <si>
    <t xml:space="preserve">Ayudante aplicador de láminas impermeabilizantes.</t>
  </si>
  <si>
    <t xml:space="preserve">Subtotal mano de obra:</t>
  </si>
  <si>
    <t xml:space="preserve">Costes directos complementarios</t>
  </si>
  <si>
    <t xml:space="preserve">%</t>
  </si>
  <si>
    <t xml:space="preserve">Costes directos complementarios</t>
  </si>
  <si>
    <t xml:space="preserve">Coste de mantenimiento decenal: 34,53€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</si>
  <si>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</si>
  <si>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</si>
  <si>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</si>
  <si>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</si>
  <si>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</si>
  <si>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12004:2007+A1:2012</t>
  </si>
  <si>
    <t xml:space="preserve">Adhesivos para baldosas cerámicas. Requisitos, evaluación de la conformidad, clasificación y designación.</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</si>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</sst>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7.14" customWidth="1"/>
    <col min="4" max="4" width="71.57" customWidth="1"/>
    <col min="5" max="5" width="3.23" customWidth="1"/>
    <col min="6" max="6" width="9.69" customWidth="1"/>
    <col min="7" max="7" width="4.42" customWidth="1"/>
    <col min="8" max="8" width="9.86" customWidth="1"/>
    <col min="9" max="9" width="9.01" customWidth="1"/>
  </cols>
  <sheetData>
    <row r="1" spans="1:1" ht="2.25" thickBot="1" customHeight="1">
      <c r="A1" s="1" t="s">
        <v>0</v>
      </c>
      <c r="B1" s="1"/>
      <c r="C1" s="1"/>
      <c r="D1" s="1"/>
      <c r="E1" s="1"/>
      <c r="F1" s="1"/>
      <c r="G1" s="1"/>
      <c r="H1" s="1"/>
      <c r="I1" s="1"/>
    </row>
    <row r="3" spans="1:9" ht="13.50" thickBot="1" customHeight="1">
      <c r="A3" s="2" t="s">
        <v>1</v>
      </c>
      <c r="B3" s="3" t="s">
        <v>2</v>
      </c>
      <c r="C3" s="2" t="s">
        <v>3</v>
      </c>
      <c r="D3" s="2"/>
      <c r="E3" s="2"/>
      <c r="F3" s="2"/>
      <c r="G3" s="2"/>
      <c r="H3" s="2"/>
      <c r="I3" s="2"/>
    </row>
    <row r="5" spans="1:9" ht="87.00" thickBot="1" customHeight="1">
      <c r="A5" s="5" t="s">
        <v>4</v>
      </c>
      <c r="B5" s="5"/>
      <c r="C5" s="5"/>
      <c r="D5" s="5"/>
      <c r="E5" s="5"/>
      <c r="F5" s="5"/>
      <c r="G5" s="5"/>
      <c r="H5" s="5"/>
      <c r="I5" s="5"/>
    </row>
    <row r="8" spans="1:9" ht="24.00" thickBot="1" customHeight="1">
      <c r="A8" s="6" t="s">
        <v>5</v>
      </c>
      <c r="B8" s="6"/>
      <c r="C8" s="6" t="s">
        <v>6</v>
      </c>
      <c r="D8" s="6" t="s">
        <v>7</v>
      </c>
      <c r="E8" s="6"/>
      <c r="F8" s="7" t="s">
        <v>8</v>
      </c>
      <c r="G8" s="7"/>
      <c r="H8" s="7" t="s">
        <v>9</v>
      </c>
      <c r="I8" s="7" t="s">
        <v>10</v>
      </c>
    </row>
    <row r="9" spans="1:9" ht="13.50" thickBot="1" customHeight="1">
      <c r="A9" s="8">
        <v>1</v>
      </c>
      <c r="B9" s="8"/>
      <c r="C9" s="8"/>
      <c r="D9" s="9" t="s">
        <v>11</v>
      </c>
      <c r="E9" s="9"/>
      <c r="F9" s="9"/>
      <c r="G9" s="9"/>
      <c r="H9" s="8"/>
      <c r="I9" s="8"/>
    </row>
    <row r="10" spans="1:9" ht="34.50" thickBot="1" customHeight="1">
      <c r="A10" s="1" t="s">
        <v>12</v>
      </c>
      <c r="B10" s="1"/>
      <c r="C10" s="10" t="s">
        <v>13</v>
      </c>
      <c r="D10" s="1" t="s">
        <v>14</v>
      </c>
      <c r="E10" s="1"/>
      <c r="F10" s="11">
        <v>2.4</v>
      </c>
      <c r="G10" s="11"/>
      <c r="H10" s="12">
        <v>0.7</v>
      </c>
      <c r="I10" s="12">
        <f ca="1">ROUND(INDIRECT(ADDRESS(ROW()+(0), COLUMN()+(-3), 1))*INDIRECT(ADDRESS(ROW()+(0), COLUMN()+(-1), 1)), 2)</f>
        <v>1.68</v>
      </c>
    </row>
    <row r="11" spans="1:9" ht="45.00" thickBot="1" customHeight="1">
      <c r="A11" s="1" t="s">
        <v>15</v>
      </c>
      <c r="B11" s="1"/>
      <c r="C11" s="10" t="s">
        <v>16</v>
      </c>
      <c r="D11" s="1" t="s">
        <v>17</v>
      </c>
      <c r="E11" s="1"/>
      <c r="F11" s="11">
        <v>2.1</v>
      </c>
      <c r="G11" s="11"/>
      <c r="H11" s="12">
        <v>7.67</v>
      </c>
      <c r="I11" s="12">
        <f ca="1">ROUND(INDIRECT(ADDRESS(ROW()+(0), COLUMN()+(-3), 1))*INDIRECT(ADDRESS(ROW()+(0), COLUMN()+(-1), 1)), 2)</f>
        <v>16.11</v>
      </c>
    </row>
    <row r="12" spans="1:9" ht="24.00" thickBot="1" customHeight="1">
      <c r="A12" s="1" t="s">
        <v>18</v>
      </c>
      <c r="B12" s="1"/>
      <c r="C12" s="10" t="s">
        <v>19</v>
      </c>
      <c r="D12" s="1" t="s">
        <v>20</v>
      </c>
      <c r="E12" s="1"/>
      <c r="F12" s="13">
        <v>1.05</v>
      </c>
      <c r="G12" s="13"/>
      <c r="H12" s="14">
        <v>0.24</v>
      </c>
      <c r="I12" s="14">
        <f ca="1">ROUND(INDIRECT(ADDRESS(ROW()+(0), COLUMN()+(-3), 1))*INDIRECT(ADDRESS(ROW()+(0), COLUMN()+(-1), 1)), 2)</f>
        <v>0.25</v>
      </c>
    </row>
    <row r="13" spans="1:9" ht="13.50" thickBot="1" customHeight="1">
      <c r="A13" s="15"/>
      <c r="B13" s="15"/>
      <c r="C13" s="15"/>
      <c r="D13" s="15"/>
      <c r="E13" s="15"/>
      <c r="F13" s="9" t="s">
        <v>21</v>
      </c>
      <c r="G13" s="9"/>
      <c r="H13" s="9"/>
      <c r="I13" s="17">
        <f ca="1">ROUND(SUM(INDIRECT(ADDRESS(ROW()+(-1), COLUMN()+(0), 1)),INDIRECT(ADDRESS(ROW()+(-2), COLUMN()+(0), 1)),INDIRECT(ADDRESS(ROW()+(-3), COLUMN()+(0), 1))), 2)</f>
        <v>18.04</v>
      </c>
    </row>
    <row r="14" spans="1:9" ht="13.50" thickBot="1" customHeight="1">
      <c r="A14" s="15">
        <v>2</v>
      </c>
      <c r="B14" s="15"/>
      <c r="C14" s="15"/>
      <c r="D14" s="18" t="s">
        <v>22</v>
      </c>
      <c r="E14" s="18"/>
      <c r="F14" s="18"/>
      <c r="G14" s="18"/>
      <c r="H14" s="15"/>
      <c r="I14" s="15"/>
    </row>
    <row r="15" spans="1:9" ht="13.50" thickBot="1" customHeight="1">
      <c r="A15" s="1" t="s">
        <v>23</v>
      </c>
      <c r="B15" s="1"/>
      <c r="C15" s="10" t="s">
        <v>24</v>
      </c>
      <c r="D15" s="1" t="s">
        <v>25</v>
      </c>
      <c r="E15" s="1"/>
      <c r="F15" s="11">
        <v>0.109</v>
      </c>
      <c r="G15" s="11"/>
      <c r="H15" s="12">
        <v>22.53</v>
      </c>
      <c r="I15" s="12">
        <f ca="1">ROUND(INDIRECT(ADDRESS(ROW()+(0), COLUMN()+(-3), 1))*INDIRECT(ADDRESS(ROW()+(0), COLUMN()+(-1), 1)), 2)</f>
        <v>2.46</v>
      </c>
    </row>
    <row r="16" spans="1:9" ht="13.50" thickBot="1" customHeight="1">
      <c r="A16" s="1" t="s">
        <v>26</v>
      </c>
      <c r="B16" s="1"/>
      <c r="C16" s="10" t="s">
        <v>27</v>
      </c>
      <c r="D16" s="1" t="s">
        <v>28</v>
      </c>
      <c r="E16" s="1"/>
      <c r="F16" s="13">
        <v>0.109</v>
      </c>
      <c r="G16" s="13"/>
      <c r="H16" s="14">
        <v>21.78</v>
      </c>
      <c r="I16" s="14">
        <f ca="1">ROUND(INDIRECT(ADDRESS(ROW()+(0), COLUMN()+(-3), 1))*INDIRECT(ADDRESS(ROW()+(0), COLUMN()+(-1), 1)), 2)</f>
        <v>2.37</v>
      </c>
    </row>
    <row r="17" spans="1:9" ht="13.50" thickBot="1" customHeight="1">
      <c r="A17" s="15"/>
      <c r="B17" s="15"/>
      <c r="C17" s="15"/>
      <c r="D17" s="15"/>
      <c r="E17" s="15"/>
      <c r="F17" s="9" t="s">
        <v>29</v>
      </c>
      <c r="G17" s="9"/>
      <c r="H17" s="9"/>
      <c r="I17" s="17">
        <f ca="1">ROUND(SUM(INDIRECT(ADDRESS(ROW()+(-1), COLUMN()+(0), 1)),INDIRECT(ADDRESS(ROW()+(-2), COLUMN()+(0), 1))), 2)</f>
        <v>4.83</v>
      </c>
    </row>
    <row r="18" spans="1:9" ht="13.50" thickBot="1" customHeight="1">
      <c r="A18" s="15">
        <v>3</v>
      </c>
      <c r="B18" s="15"/>
      <c r="C18" s="15"/>
      <c r="D18" s="18" t="s">
        <v>30</v>
      </c>
      <c r="E18" s="18"/>
      <c r="F18" s="18"/>
      <c r="G18" s="18"/>
      <c r="H18" s="15"/>
      <c r="I18" s="15"/>
    </row>
    <row r="19" spans="1:9" ht="13.50" thickBot="1" customHeight="1">
      <c r="A19" s="19"/>
      <c r="B19" s="19"/>
      <c r="C19" s="20" t="s">
        <v>31</v>
      </c>
      <c r="D19" s="19" t="s">
        <v>32</v>
      </c>
      <c r="E19" s="19"/>
      <c r="F19" s="13">
        <v>2</v>
      </c>
      <c r="G19" s="13"/>
      <c r="H19" s="14">
        <f ca="1">ROUND(SUM(INDIRECT(ADDRESS(ROW()+(-2), COLUMN()+(1), 1)),INDIRECT(ADDRESS(ROW()+(-6), COLUMN()+(1), 1))), 2)</f>
        <v>22.87</v>
      </c>
      <c r="I19" s="14">
        <f ca="1">ROUND(INDIRECT(ADDRESS(ROW()+(0), COLUMN()+(-3), 1))*INDIRECT(ADDRESS(ROW()+(0), COLUMN()+(-1), 1))/100, 2)</f>
        <v>0.46</v>
      </c>
    </row>
    <row r="20" spans="1:9" ht="13.50" thickBot="1" customHeight="1">
      <c r="A20" s="21" t="s">
        <v>33</v>
      </c>
      <c r="B20" s="21"/>
      <c r="C20" s="22"/>
      <c r="D20" s="23"/>
      <c r="E20" s="23"/>
      <c r="F20" s="24" t="s">
        <v>34</v>
      </c>
      <c r="G20" s="24"/>
      <c r="H20" s="25"/>
      <c r="I20" s="26">
        <f ca="1">ROUND(SUM(INDIRECT(ADDRESS(ROW()+(-1), COLUMN()+(0), 1)),INDIRECT(ADDRESS(ROW()+(-3), COLUMN()+(0), 1)),INDIRECT(ADDRESS(ROW()+(-7), COLUMN()+(0), 1))), 2)</f>
        <v>23.33</v>
      </c>
    </row>
    <row r="23" spans="1:9" ht="13.50" thickBot="1" customHeight="1">
      <c r="A23" s="27" t="s">
        <v>35</v>
      </c>
      <c r="B23" s="27"/>
      <c r="C23" s="27"/>
      <c r="D23" s="27"/>
      <c r="E23" s="27" t="s">
        <v>36</v>
      </c>
      <c r="F23" s="27"/>
      <c r="G23" s="27" t="s">
        <v>37</v>
      </c>
      <c r="H23" s="27"/>
      <c r="I23" s="27" t="s">
        <v>38</v>
      </c>
    </row>
    <row r="24" spans="1:9" ht="13.50" thickBot="1" customHeight="1">
      <c r="A24" s="28" t="s">
        <v>39</v>
      </c>
      <c r="B24" s="28"/>
      <c r="C24" s="28"/>
      <c r="D24" s="28"/>
      <c r="E24" s="29">
        <v>142013</v>
      </c>
      <c r="F24" s="29"/>
      <c r="G24" s="29">
        <v>172013</v>
      </c>
      <c r="H24" s="29"/>
      <c r="I24" s="29">
        <v>3</v>
      </c>
    </row>
    <row r="25" spans="1:9" ht="13.50" thickBot="1" customHeight="1">
      <c r="A25" s="30" t="s">
        <v>40</v>
      </c>
      <c r="B25" s="30"/>
      <c r="C25" s="30"/>
      <c r="D25" s="30"/>
      <c r="E25" s="31"/>
      <c r="F25" s="31"/>
      <c r="G25" s="31"/>
      <c r="H25" s="31"/>
      <c r="I25" s="31"/>
    </row>
    <row r="28" spans="1:1" ht="33.75" thickBot="1" customHeight="1">
      <c r="A28" s="1" t="s">
        <v>41</v>
      </c>
      <c r="B28" s="1"/>
      <c r="C28" s="1"/>
      <c r="D28" s="1"/>
      <c r="E28" s="1"/>
      <c r="F28" s="1"/>
      <c r="G28" s="1"/>
      <c r="H28" s="1"/>
      <c r="I28" s="1"/>
    </row>
    <row r="29" spans="1:1" ht="33.75" thickBot="1" customHeight="1">
      <c r="A29" s="1" t="s">
        <v>42</v>
      </c>
      <c r="B29" s="1"/>
      <c r="C29" s="1"/>
      <c r="D29" s="1"/>
      <c r="E29" s="1"/>
      <c r="F29" s="1"/>
      <c r="G29" s="1"/>
      <c r="H29" s="1"/>
      <c r="I29" s="1"/>
    </row>
    <row r="30" spans="1:1" ht="33.75" thickBot="1" customHeight="1">
      <c r="A30" s="1" t="s">
        <v>43</v>
      </c>
      <c r="B30" s="1"/>
      <c r="C30" s="1"/>
      <c r="D30" s="1"/>
      <c r="E30" s="1"/>
      <c r="F30" s="1"/>
      <c r="G30" s="1"/>
      <c r="H30" s="1"/>
      <c r="I30" s="1"/>
    </row>
  </sheetData>
  <mergeCells count="49">
    <mergeCell ref="A1:I1"/>
    <mergeCell ref="C3:I3"/>
    <mergeCell ref="A5:I5"/>
    <mergeCell ref="A8:B8"/>
    <mergeCell ref="D8:E8"/>
    <mergeCell ref="F8:G8"/>
    <mergeCell ref="A9:B9"/>
    <mergeCell ref="D9:G9"/>
    <mergeCell ref="A10:B10"/>
    <mergeCell ref="D10:E10"/>
    <mergeCell ref="F10:G10"/>
    <mergeCell ref="A11:B11"/>
    <mergeCell ref="D11:E11"/>
    <mergeCell ref="F11:G11"/>
    <mergeCell ref="A12:B12"/>
    <mergeCell ref="D12:E12"/>
    <mergeCell ref="F12:G12"/>
    <mergeCell ref="A13:B13"/>
    <mergeCell ref="D13:E13"/>
    <mergeCell ref="F13:H13"/>
    <mergeCell ref="A14:B14"/>
    <mergeCell ref="D14:G14"/>
    <mergeCell ref="A15:B15"/>
    <mergeCell ref="D15:E15"/>
    <mergeCell ref="F15:G15"/>
    <mergeCell ref="A16:B16"/>
    <mergeCell ref="D16:E16"/>
    <mergeCell ref="F16:G16"/>
    <mergeCell ref="A17:B17"/>
    <mergeCell ref="D17:E17"/>
    <mergeCell ref="F17:H17"/>
    <mergeCell ref="A18:B18"/>
    <mergeCell ref="D18:G18"/>
    <mergeCell ref="A19:B19"/>
    <mergeCell ref="D19:E19"/>
    <mergeCell ref="F19:G19"/>
    <mergeCell ref="A20:E20"/>
    <mergeCell ref="F20:H20"/>
    <mergeCell ref="A23:D23"/>
    <mergeCell ref="E23:F23"/>
    <mergeCell ref="G23:H23"/>
    <mergeCell ref="A24:D24"/>
    <mergeCell ref="E24:F25"/>
    <mergeCell ref="G24:H25"/>
    <mergeCell ref="I24:I25"/>
    <mergeCell ref="A25:D25"/>
    <mergeCell ref="A28:I28"/>
    <mergeCell ref="A29:I29"/>
    <mergeCell ref="A30:I30"/>
  </mergeCells>
  <pageMargins left="0.147638" right="0.147638" top="0.206693" bottom="0.206693" header="0.0" footer="0.0"/>
  <pageSetup paperSize="9" orientation="portrait"/>
  <rowBreaks count="0" manualBreakCount="0">
    </rowBreaks>
</worksheet>
</file>