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<sst xmlns="http://schemas.openxmlformats.org/spreadsheetml/2006/main" count="101" uniqueCount="101">
  <si>
    <t xml:space="preserve"/>
  </si>
  <si>
    <t xml:space="preserve">QMB070</t>
  </si>
  <si>
    <t xml:space="preserve">m²</t>
  </si>
  <si>
    <t xml:space="preserve">Cubierta plana transitable, no ventilada, con solado fijo, tipo convencional, sobre soporte continuo de madera. Impermeabilización con láminas de EPDM, tipo monocapa.</t>
  </si>
  <si>
    <r>
      <rPr>
        <sz val="8.25"/>
        <color rgb="FF000000"/>
        <rFont val="Arial"/>
        <family val="2"/>
      </rPr>
      <t xml:space="preserve">Cubierta plana transitable, no ventilada, con solado fijo, tipo convencional, pendiente del 1% al 5%, para tráfico peatonal privado, sobre soporte continuo de madera, con aislamiento incorporado. CAPA SEPARADORA BAJO FORMACIÓN DE PENDIENTES: lámina de polietileno de alta densidad (PEAD/HDPE), de 0,75 mm de espesor y 705 g/m²; FORMACIÓN DE PENDIENTES: mediante encintado de limatesas, limahoyas y juntas con maestras de ladrillo cerámico hueco doble y capa de hormigón ligero, de resistencia a compresión 1,5 MPa y 480 kg/m³ de densidad, premezclado con arcilla expandida de granulometría entre 3 y 9 mm, cemento gris y aditivos, con espesor medio de 3 cm; IMPERMEABILIZACIÓN: tipo monocapa, no adherida, formada por una lámina de caucho sintético EPDM de alta densidad, de 1,2 mm de espesor, fijada al soporte en perímetro y juntas y solapes fijados con cinta autoadhesiva, de caucho sintético EPDM y 76 mm de anchura, previa aplicación de imprimación con base disolvente; CAPA SEPARADORA BAJO PROTECCIÓN: geotextil no tejido compuesto por fibras de poliéster unidas por agujeteado, (200 g/m²); CAPA DE PROTECCIÓN: tarima para exterior, formada por tablas macizas de composite (WPC) con fibras de madera y polietileno, de 20x127x2440 mm, una cara vista con textura de madera, fijadas con sistema de fijación oculta, sobre rastreles de madera de pino, con clase de uso 4 según UNE-EN 335 de 35x45 mm, separados entre ellos 300 mm y fijados con tacos metálicos expansivos y tirafondos a capa de regularización de mortero de cemento, industrial, M-5 de 3 cm de espesor, fratasada y limpia. Incluso clips y tornillos de acero inoxidable para sujeción de las tablas a los rastreles y cinta bituminosa impermeabilizante para protección de los rastreles.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</si>
  <si>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</si>
  <si>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</si>
  <si>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</si>
  <si>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</si>
  <si>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</si>
  <si>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</si>
  <si>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</si>
  <si>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mt15dag200a</t>
  </si>
  <si>
    <t xml:space="preserve">m²</t>
  </si>
  <si>
    <t xml:space="preserve">Lámina de polietileno de alta densidad (PEAD/HDPE), de 0,75 mm de espesor y 705 g/m², Euroclase E de reacción al fuego, según UNE-EN 13501-1.</t>
  </si>
  <si>
    <t xml:space="preserve">mt04lvc010c</t>
  </si>
  <si>
    <t xml:space="preserve">Ud</t>
  </si>
  <si>
    <t xml:space="preserve">Ladrillo cerámico hueco doble, para revestir, 24x11,5x9 cm, para uso en fábrica protegida (pieza P), densidad 780 kg/m³, según UNE-EN 771-1.</t>
  </si>
  <si>
    <t xml:space="preserve">mt10hlw020a</t>
  </si>
  <si>
    <t xml:space="preserve">m³</t>
  </si>
  <si>
    <t xml:space="preserve">Hormigón ligero, de resistencia a compresión 1,5 MPa y 480 kg/m³ de densidad, premezclado con arcilla expandida de granulometría entre 3 y 9 mm, cemento gris y aditivos.</t>
  </si>
  <si>
    <t xml:space="preserve">mt16pea020b</t>
  </si>
  <si>
    <t xml:space="preserve">m²</t>
  </si>
  <si>
    <t xml:space="preserve">Panel rígido de poliestireno expandido, según UNE-EN 13163, mecanizado lateral recto, de 20 mm de espesor, resistencia térmica 0,55 m²K/W, conductividad térmica 0,036 W/(mK), para junta de dilatación.</t>
  </si>
  <si>
    <t xml:space="preserve">mt15dan610a</t>
  </si>
  <si>
    <t xml:space="preserve">m²</t>
  </si>
  <si>
    <t xml:space="preserve">Lámina de caucho sintético EPDM de alta densidad, de 1,2 mm de espesor, con resistencia al envejecimiento y a los rayos UV.</t>
  </si>
  <si>
    <t xml:space="preserve">mt15dan630a</t>
  </si>
  <si>
    <t xml:space="preserve">l</t>
  </si>
  <si>
    <t xml:space="preserve">Imprimación con base disolvente, para limpieza de solapes en láminas de caucho sintético EPDM de alta densidad.</t>
  </si>
  <si>
    <t xml:space="preserve">mt15dan620a</t>
  </si>
  <si>
    <t xml:space="preserve">m</t>
  </si>
  <si>
    <t xml:space="preserve">Cinta autoadhesiva, de caucho sintético EPDM, 76 mm de anchura y 0,75 mm de espesor, para sellado de solapes en láminas de caucho sintético EPDM de alta densidad.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</si>
  <si>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</si>
  <si>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</si>
  <si>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al ensayo de perforación dinámica según UNE-EN ISO 13433 inferior a 27 mm, resistencia CBR a punzonamiento 0,4 kN y una masa superficial de 200 g/m², según UNE-EN 13252.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</si>
  <si>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</si>
  <si>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</si>
  <si>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</si>
  <si>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mt18mva015b</t>
  </si>
  <si>
    <t xml:space="preserve">m</t>
  </si>
  <si>
    <t xml:space="preserve">Rastrel de 35x45 mm de sección, de madera de pino pinaster (Pinus pinaster), tratada en autoclave, con clase de uso 4, según UNE-EN 335, acabado cepillado, con humedad inferior al 20%.</t>
  </si>
  <si>
    <t xml:space="preserve">mt18acc070</t>
  </si>
  <si>
    <t xml:space="preserve">m</t>
  </si>
  <si>
    <t xml:space="preserve">Cinta bituminosa impermeabilizante, para atenuación acústica de los efectos sonoros en tarimas exteriores.</t>
  </si>
  <si>
    <t xml:space="preserve">mt18fmp010a</t>
  </si>
  <si>
    <t xml:space="preserve">m²</t>
  </si>
  <si>
    <t xml:space="preserve">Tablas macizas de composite (WPC) con fibras de madera y polietileno, de 20x127x2440 mm, una cara vista con textura de madera y ranuras laterales, según UNE-EN 15534-4.</t>
  </si>
  <si>
    <t xml:space="preserve">mt18acc020</t>
  </si>
  <si>
    <t xml:space="preserve">Ud</t>
  </si>
  <si>
    <t xml:space="preserve">Kit de ensamble para tarima exterior, compuesto por clip de acero inoxidable, en forma de omega, para el ensamblaje de las tablas, y tornillo de acero inoxidable, para fijación del clip al rastrel.</t>
  </si>
  <si>
    <t xml:space="preserve">mt18mva085a</t>
  </si>
  <si>
    <t xml:space="preserve">Ud</t>
  </si>
  <si>
    <t xml:space="preserve">Taco expansivo metálico y tirafondo, para fijación de elementos de madera sobre soporte base de hormigón.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</si>
  <si>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</si>
  <si>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</si>
  <si>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</si>
  <si>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</si>
  <si>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Hormigonera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</si>
  <si>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</si>
  <si>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</si>
  <si>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</si>
  <si>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</si>
  <si>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</si>
  <si>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</si>
  <si>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</si>
  <si>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</si>
  <si>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mo029</t>
  </si>
  <si>
    <t xml:space="preserve">h</t>
  </si>
  <si>
    <t xml:space="preserve">Oficial 1ª 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</si>
  <si>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</si>
  <si>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</si>
  <si>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</si>
  <si>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mo017</t>
  </si>
  <si>
    <t xml:space="preserve">h</t>
  </si>
  <si>
    <t xml:space="preserve">Oficial 1ª carpintero.</t>
  </si>
  <si>
    <t xml:space="preserve">mo058</t>
  </si>
  <si>
    <t xml:space="preserve">h</t>
  </si>
  <si>
    <t xml:space="preserve">Ayudante carpintero.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</si>
  <si>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</si>
  <si>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</si>
  <si>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</si>
  <si>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</si>
  <si>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44,16€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</si>
  <si>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</si>
  <si>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</si>
  <si>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</si>
  <si>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</si>
  <si>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</si>
  <si>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</si>
  <si>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</si>
  <si>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</si>
  <si>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</si>
  <si>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</si>
  <si>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</si>
  <si>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t xml:space="preserve">EN  13252:2016</t>
  </si>
  <si>
    <t xml:space="preserve">2+/4</t>
  </si>
  <si>
    <t xml:space="preserve">Geotextiles y productos relacionados. Características requeridas para su uso en sistemas de drenaje.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</si>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</sst>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76" customWidth="1"/>
    <col min="3" max="3" width="1.53" customWidth="1"/>
    <col min="4" max="4" width="6.12" customWidth="1"/>
    <col min="5" max="5" width="69.53" customWidth="1"/>
    <col min="6" max="6" width="1.70" customWidth="1"/>
    <col min="7" max="7" width="12.92" customWidth="1"/>
    <col min="8" max="8" width="1.53" customWidth="1"/>
    <col min="9" max="9" width="12.75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150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1"/>
      <c r="H10" s="11"/>
      <c r="I10" s="12">
        <v>2.92</v>
      </c>
      <c r="J10" s="12">
        <f ca="1">ROUND(INDIRECT(ADDRESS(ROW()+(0), COLUMN()+(-4), 1))*INDIRECT(ADDRESS(ROW()+(0), COLUMN()+(-1), 1)), 2)</f>
        <v>3.07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</v>
      </c>
      <c r="G11" s="11"/>
      <c r="H11" s="11"/>
      <c r="I11" s="12">
        <v>0.29</v>
      </c>
      <c r="J11" s="12">
        <f ca="1">ROUND(INDIRECT(ADDRESS(ROW()+(0), COLUMN()+(-4), 1))*INDIRECT(ADDRESS(ROW()+(0), COLUMN()+(-1), 1)), 2)</f>
        <v>0.87</v>
      </c>
    </row>
    <row r="12" spans="1:10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0.03</v>
      </c>
      <c r="G12" s="11"/>
      <c r="H12" s="11"/>
      <c r="I12" s="12">
        <v>210.9</v>
      </c>
      <c r="J12" s="12">
        <f ca="1">ROUND(INDIRECT(ADDRESS(ROW()+(0), COLUMN()+(-4), 1))*INDIRECT(ADDRESS(ROW()+(0), COLUMN()+(-1), 1)), 2)</f>
        <v>6.33</v>
      </c>
    </row>
    <row r="13" spans="1:10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0.01</v>
      </c>
      <c r="G13" s="11"/>
      <c r="H13" s="11"/>
      <c r="I13" s="12">
        <v>1.34</v>
      </c>
      <c r="J13" s="12">
        <f ca="1">ROUND(INDIRECT(ADDRESS(ROW()+(0), COLUMN()+(-4), 1))*INDIRECT(ADDRESS(ROW()+(0), COLUMN()+(-1), 1)), 2)</f>
        <v>0.01</v>
      </c>
    </row>
    <row r="14" spans="1:10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1.1</v>
      </c>
      <c r="G14" s="11"/>
      <c r="H14" s="11"/>
      <c r="I14" s="12">
        <v>15.41</v>
      </c>
      <c r="J14" s="12">
        <f ca="1">ROUND(INDIRECT(ADDRESS(ROW()+(0), COLUMN()+(-4), 1))*INDIRECT(ADDRESS(ROW()+(0), COLUMN()+(-1), 1)), 2)</f>
        <v>16.95</v>
      </c>
    </row>
    <row r="15" spans="1:10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0.001</v>
      </c>
      <c r="G15" s="11"/>
      <c r="H15" s="11"/>
      <c r="I15" s="12">
        <v>20.35</v>
      </c>
      <c r="J15" s="12">
        <f ca="1">ROUND(INDIRECT(ADDRESS(ROW()+(0), COLUMN()+(-4), 1))*INDIRECT(ADDRESS(ROW()+(0), COLUMN()+(-1), 1)), 2)</f>
        <v>0.02</v>
      </c>
    </row>
    <row r="16" spans="1:10" ht="34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0.1</v>
      </c>
      <c r="G16" s="11"/>
      <c r="H16" s="11"/>
      <c r="I16" s="12">
        <v>7.06</v>
      </c>
      <c r="J16" s="12">
        <f ca="1">ROUND(INDIRECT(ADDRESS(ROW()+(0), COLUMN()+(-4), 1))*INDIRECT(ADDRESS(ROW()+(0), COLUMN()+(-1), 1)), 2)</f>
        <v>0.71</v>
      </c>
    </row>
    <row r="17" spans="1:10" ht="55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1.05</v>
      </c>
      <c r="G17" s="11"/>
      <c r="H17" s="11"/>
      <c r="I17" s="12">
        <v>0.93</v>
      </c>
      <c r="J17" s="12">
        <f ca="1">ROUND(INDIRECT(ADDRESS(ROW()+(0), COLUMN()+(-4), 1))*INDIRECT(ADDRESS(ROW()+(0), COLUMN()+(-1), 1)), 2)</f>
        <v>0.98</v>
      </c>
    </row>
    <row r="18" spans="1:10" ht="24.0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0.03</v>
      </c>
      <c r="G18" s="11"/>
      <c r="H18" s="11"/>
      <c r="I18" s="12">
        <v>115.3</v>
      </c>
      <c r="J18" s="12">
        <f ca="1">ROUND(INDIRECT(ADDRESS(ROW()+(0), COLUMN()+(-4), 1))*INDIRECT(ADDRESS(ROW()+(0), COLUMN()+(-1), 1)), 2)</f>
        <v>3.46</v>
      </c>
    </row>
    <row r="19" spans="1:10" ht="34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3.5</v>
      </c>
      <c r="G19" s="11"/>
      <c r="H19" s="11"/>
      <c r="I19" s="12">
        <v>1.97</v>
      </c>
      <c r="J19" s="12">
        <f ca="1">ROUND(INDIRECT(ADDRESS(ROW()+(0), COLUMN()+(-4), 1))*INDIRECT(ADDRESS(ROW()+(0), COLUMN()+(-1), 1)), 2)</f>
        <v>6.9</v>
      </c>
    </row>
    <row r="20" spans="1:10" ht="24.0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1">
        <v>3.5</v>
      </c>
      <c r="G20" s="11"/>
      <c r="H20" s="11"/>
      <c r="I20" s="12">
        <v>0.89</v>
      </c>
      <c r="J20" s="12">
        <f ca="1">ROUND(INDIRECT(ADDRESS(ROW()+(0), COLUMN()+(-4), 1))*INDIRECT(ADDRESS(ROW()+(0), COLUMN()+(-1), 1)), 2)</f>
        <v>3.12</v>
      </c>
    </row>
    <row r="21" spans="1:10" ht="34.5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1">
        <v>1.05</v>
      </c>
      <c r="G21" s="11"/>
      <c r="H21" s="11"/>
      <c r="I21" s="12">
        <v>56.44</v>
      </c>
      <c r="J21" s="12">
        <f ca="1">ROUND(INDIRECT(ADDRESS(ROW()+(0), COLUMN()+(-4), 1))*INDIRECT(ADDRESS(ROW()+(0), COLUMN()+(-1), 1)), 2)</f>
        <v>59.26</v>
      </c>
    </row>
    <row r="22" spans="1:10" ht="34.50" thickBot="1" customHeight="1">
      <c r="A22" s="1" t="s">
        <v>48</v>
      </c>
      <c r="B22" s="1"/>
      <c r="C22" s="10" t="s">
        <v>49</v>
      </c>
      <c r="D22" s="10"/>
      <c r="E22" s="1" t="s">
        <v>50</v>
      </c>
      <c r="F22" s="11">
        <v>20</v>
      </c>
      <c r="G22" s="11"/>
      <c r="H22" s="11"/>
      <c r="I22" s="12">
        <v>0.34</v>
      </c>
      <c r="J22" s="12">
        <f ca="1">ROUND(INDIRECT(ADDRESS(ROW()+(0), COLUMN()+(-4), 1))*INDIRECT(ADDRESS(ROW()+(0), COLUMN()+(-1), 1)), 2)</f>
        <v>6.8</v>
      </c>
    </row>
    <row r="23" spans="1:10" ht="24.00" thickBot="1" customHeight="1">
      <c r="A23" s="1" t="s">
        <v>51</v>
      </c>
      <c r="B23" s="1"/>
      <c r="C23" s="10" t="s">
        <v>52</v>
      </c>
      <c r="D23" s="10"/>
      <c r="E23" s="1" t="s">
        <v>53</v>
      </c>
      <c r="F23" s="13">
        <v>7</v>
      </c>
      <c r="G23" s="13"/>
      <c r="H23" s="13"/>
      <c r="I23" s="14">
        <v>1.2</v>
      </c>
      <c r="J23" s="14">
        <f ca="1">ROUND(INDIRECT(ADDRESS(ROW()+(0), COLUMN()+(-4), 1))*INDIRECT(ADDRESS(ROW()+(0), COLUMN()+(-1), 1)), 2)</f>
        <v>8.4</v>
      </c>
    </row>
    <row r="24" spans="1:10" ht="13.50" thickBot="1" customHeight="1">
      <c r="A24" s="15"/>
      <c r="B24" s="15"/>
      <c r="C24" s="15"/>
      <c r="D24" s="15"/>
      <c r="E24" s="15"/>
      <c r="F24" s="9" t="s">
        <v>54</v>
      </c>
      <c r="G24" s="9"/>
      <c r="H24" s="9"/>
      <c r="I24" s="9"/>
      <c r="J2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116.88</v>
      </c>
    </row>
    <row r="25" spans="1:10" ht="13.50" thickBot="1" customHeight="1">
      <c r="A25" s="15">
        <v>2</v>
      </c>
      <c r="B25" s="15"/>
      <c r="C25" s="15"/>
      <c r="D25" s="15"/>
      <c r="E25" s="18" t="s">
        <v>55</v>
      </c>
      <c r="F25" s="18"/>
      <c r="G25" s="18"/>
      <c r="H25" s="18"/>
      <c r="I25" s="15"/>
      <c r="J25" s="15"/>
    </row>
    <row r="26" spans="1:10" ht="13.50" thickBot="1" customHeight="1">
      <c r="A26" s="1" t="s">
        <v>56</v>
      </c>
      <c r="B26" s="1"/>
      <c r="C26" s="10" t="s">
        <v>57</v>
      </c>
      <c r="D26" s="10"/>
      <c r="E26" s="1" t="s">
        <v>58</v>
      </c>
      <c r="F26" s="13">
        <v>0.021</v>
      </c>
      <c r="G26" s="13"/>
      <c r="H26" s="13"/>
      <c r="I26" s="14">
        <v>3.45</v>
      </c>
      <c r="J26" s="14">
        <f ca="1">ROUND(INDIRECT(ADDRESS(ROW()+(0), COLUMN()+(-4), 1))*INDIRECT(ADDRESS(ROW()+(0), COLUMN()+(-1), 1)), 2)</f>
        <v>0.07</v>
      </c>
    </row>
    <row r="27" spans="1:10" ht="13.50" thickBot="1" customHeight="1">
      <c r="A27" s="15"/>
      <c r="B27" s="15"/>
      <c r="C27" s="15"/>
      <c r="D27" s="15"/>
      <c r="E27" s="15"/>
      <c r="F27" s="9" t="s">
        <v>59</v>
      </c>
      <c r="G27" s="9"/>
      <c r="H27" s="9"/>
      <c r="I27" s="9"/>
      <c r="J27" s="17">
        <f ca="1">ROUND(SUM(INDIRECT(ADDRESS(ROW()+(-1), COLUMN()+(0), 1))), 2)</f>
        <v>0.07</v>
      </c>
    </row>
    <row r="28" spans="1:10" ht="13.50" thickBot="1" customHeight="1">
      <c r="A28" s="15">
        <v>3</v>
      </c>
      <c r="B28" s="15"/>
      <c r="C28" s="15"/>
      <c r="D28" s="15"/>
      <c r="E28" s="18" t="s">
        <v>60</v>
      </c>
      <c r="F28" s="18"/>
      <c r="G28" s="18"/>
      <c r="H28" s="18"/>
      <c r="I28" s="15"/>
      <c r="J28" s="15"/>
    </row>
    <row r="29" spans="1:10" ht="13.50" thickBot="1" customHeight="1">
      <c r="A29" s="1" t="s">
        <v>61</v>
      </c>
      <c r="B29" s="1"/>
      <c r="C29" s="10" t="s">
        <v>62</v>
      </c>
      <c r="D29" s="10"/>
      <c r="E29" s="1" t="s">
        <v>63</v>
      </c>
      <c r="F29" s="11">
        <v>0.109</v>
      </c>
      <c r="G29" s="11"/>
      <c r="H29" s="11"/>
      <c r="I29" s="12">
        <v>22.53</v>
      </c>
      <c r="J29" s="12">
        <f ca="1">ROUND(INDIRECT(ADDRESS(ROW()+(0), COLUMN()+(-4), 1))*INDIRECT(ADDRESS(ROW()+(0), COLUMN()+(-1), 1)), 2)</f>
        <v>2.46</v>
      </c>
    </row>
    <row r="30" spans="1:10" ht="13.50" thickBot="1" customHeight="1">
      <c r="A30" s="1" t="s">
        <v>64</v>
      </c>
      <c r="B30" s="1"/>
      <c r="C30" s="10" t="s">
        <v>65</v>
      </c>
      <c r="D30" s="10"/>
      <c r="E30" s="1" t="s">
        <v>66</v>
      </c>
      <c r="F30" s="11">
        <v>0.109</v>
      </c>
      <c r="G30" s="11"/>
      <c r="H30" s="11"/>
      <c r="I30" s="12">
        <v>21.19</v>
      </c>
      <c r="J30" s="12">
        <f ca="1">ROUND(INDIRECT(ADDRESS(ROW()+(0), COLUMN()+(-4), 1))*INDIRECT(ADDRESS(ROW()+(0), COLUMN()+(-1), 1)), 2)</f>
        <v>2.31</v>
      </c>
    </row>
    <row r="31" spans="1:10" ht="13.50" thickBot="1" customHeight="1">
      <c r="A31" s="1" t="s">
        <v>67</v>
      </c>
      <c r="B31" s="1"/>
      <c r="C31" s="10" t="s">
        <v>68</v>
      </c>
      <c r="D31" s="10"/>
      <c r="E31" s="1" t="s">
        <v>69</v>
      </c>
      <c r="F31" s="11">
        <v>0.12</v>
      </c>
      <c r="G31" s="11"/>
      <c r="H31" s="11"/>
      <c r="I31" s="12">
        <v>22.53</v>
      </c>
      <c r="J31" s="12">
        <f ca="1">ROUND(INDIRECT(ADDRESS(ROW()+(0), COLUMN()+(-4), 1))*INDIRECT(ADDRESS(ROW()+(0), COLUMN()+(-1), 1)), 2)</f>
        <v>2.7</v>
      </c>
    </row>
    <row r="32" spans="1:10" ht="13.50" thickBot="1" customHeight="1">
      <c r="A32" s="1" t="s">
        <v>70</v>
      </c>
      <c r="B32" s="1"/>
      <c r="C32" s="10" t="s">
        <v>71</v>
      </c>
      <c r="D32" s="10"/>
      <c r="E32" s="1" t="s">
        <v>72</v>
      </c>
      <c r="F32" s="11">
        <v>0.12</v>
      </c>
      <c r="G32" s="11"/>
      <c r="H32" s="11"/>
      <c r="I32" s="12">
        <v>21.78</v>
      </c>
      <c r="J32" s="12">
        <f ca="1">ROUND(INDIRECT(ADDRESS(ROW()+(0), COLUMN()+(-4), 1))*INDIRECT(ADDRESS(ROW()+(0), COLUMN()+(-1), 1)), 2)</f>
        <v>2.61</v>
      </c>
    </row>
    <row r="33" spans="1:10" ht="13.50" thickBot="1" customHeight="1">
      <c r="A33" s="1" t="s">
        <v>73</v>
      </c>
      <c r="B33" s="1"/>
      <c r="C33" s="10" t="s">
        <v>74</v>
      </c>
      <c r="D33" s="10"/>
      <c r="E33" s="1" t="s">
        <v>75</v>
      </c>
      <c r="F33" s="11">
        <v>0.544</v>
      </c>
      <c r="G33" s="11"/>
      <c r="H33" s="11"/>
      <c r="I33" s="12">
        <v>22.86</v>
      </c>
      <c r="J33" s="12">
        <f ca="1">ROUND(INDIRECT(ADDRESS(ROW()+(0), COLUMN()+(-4), 1))*INDIRECT(ADDRESS(ROW()+(0), COLUMN()+(-1), 1)), 2)</f>
        <v>12.44</v>
      </c>
    </row>
    <row r="34" spans="1:10" ht="13.50" thickBot="1" customHeight="1">
      <c r="A34" s="1" t="s">
        <v>76</v>
      </c>
      <c r="B34" s="1"/>
      <c r="C34" s="10" t="s">
        <v>77</v>
      </c>
      <c r="D34" s="10"/>
      <c r="E34" s="1" t="s">
        <v>78</v>
      </c>
      <c r="F34" s="13">
        <v>0.544</v>
      </c>
      <c r="G34" s="13"/>
      <c r="H34" s="13"/>
      <c r="I34" s="14">
        <v>21.9</v>
      </c>
      <c r="J34" s="14">
        <f ca="1">ROUND(INDIRECT(ADDRESS(ROW()+(0), COLUMN()+(-4), 1))*INDIRECT(ADDRESS(ROW()+(0), COLUMN()+(-1), 1)), 2)</f>
        <v>11.91</v>
      </c>
    </row>
    <row r="35" spans="1:10" ht="13.50" thickBot="1" customHeight="1">
      <c r="A35" s="15"/>
      <c r="B35" s="15"/>
      <c r="C35" s="15"/>
      <c r="D35" s="15"/>
      <c r="E35" s="15"/>
      <c r="F35" s="9" t="s">
        <v>79</v>
      </c>
      <c r="G35" s="9"/>
      <c r="H35" s="9"/>
      <c r="I35" s="9"/>
      <c r="J35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34.43</v>
      </c>
    </row>
    <row r="36" spans="1:10" ht="13.50" thickBot="1" customHeight="1">
      <c r="A36" s="15">
        <v>4</v>
      </c>
      <c r="B36" s="15"/>
      <c r="C36" s="15"/>
      <c r="D36" s="15"/>
      <c r="E36" s="18" t="s">
        <v>80</v>
      </c>
      <c r="F36" s="18"/>
      <c r="G36" s="18"/>
      <c r="H36" s="18"/>
      <c r="I36" s="15"/>
      <c r="J36" s="15"/>
    </row>
    <row r="37" spans="1:10" ht="13.50" thickBot="1" customHeight="1">
      <c r="A37" s="19"/>
      <c r="B37" s="19"/>
      <c r="C37" s="20" t="s">
        <v>81</v>
      </c>
      <c r="D37" s="20"/>
      <c r="E37" s="19" t="s">
        <v>82</v>
      </c>
      <c r="F37" s="13">
        <v>2</v>
      </c>
      <c r="G37" s="13"/>
      <c r="H37" s="13"/>
      <c r="I37" s="14">
        <f ca="1">ROUND(SUM(INDIRECT(ADDRESS(ROW()+(-2), COLUMN()+(1), 1)),INDIRECT(ADDRESS(ROW()+(-10), COLUMN()+(1), 1)),INDIRECT(ADDRESS(ROW()+(-13), COLUMN()+(1), 1))), 2)</f>
        <v>151.38</v>
      </c>
      <c r="J37" s="14">
        <f ca="1">ROUND(INDIRECT(ADDRESS(ROW()+(0), COLUMN()+(-4), 1))*INDIRECT(ADDRESS(ROW()+(0), COLUMN()+(-1), 1))/100, 2)</f>
        <v>3.03</v>
      </c>
    </row>
    <row r="38" spans="1:10" ht="13.50" thickBot="1" customHeight="1">
      <c r="A38" s="21" t="s">
        <v>83</v>
      </c>
      <c r="B38" s="21"/>
      <c r="C38" s="22"/>
      <c r="D38" s="22"/>
      <c r="E38" s="23"/>
      <c r="F38" s="24" t="s">
        <v>84</v>
      </c>
      <c r="G38" s="24"/>
      <c r="H38" s="24"/>
      <c r="I38" s="25"/>
      <c r="J38" s="26">
        <f ca="1">ROUND(SUM(INDIRECT(ADDRESS(ROW()+(-1), COLUMN()+(0), 1)),INDIRECT(ADDRESS(ROW()+(-3), COLUMN()+(0), 1)),INDIRECT(ADDRESS(ROW()+(-11), COLUMN()+(0), 1)),INDIRECT(ADDRESS(ROW()+(-14), COLUMN()+(0), 1))), 2)</f>
        <v>154.41</v>
      </c>
    </row>
    <row r="41" spans="1:10" ht="13.50" thickBot="1" customHeight="1">
      <c r="A41" s="27" t="s">
        <v>85</v>
      </c>
      <c r="B41" s="27"/>
      <c r="C41" s="27"/>
      <c r="D41" s="27"/>
      <c r="E41" s="27"/>
      <c r="F41" s="27"/>
      <c r="G41" s="27" t="s">
        <v>86</v>
      </c>
      <c r="H41" s="27" t="s">
        <v>87</v>
      </c>
      <c r="I41" s="27"/>
      <c r="J41" s="27" t="s">
        <v>88</v>
      </c>
    </row>
    <row r="42" spans="1:10" ht="13.50" thickBot="1" customHeight="1">
      <c r="A42" s="28" t="s">
        <v>89</v>
      </c>
      <c r="B42" s="28"/>
      <c r="C42" s="28"/>
      <c r="D42" s="28"/>
      <c r="E42" s="28"/>
      <c r="F42" s="28"/>
      <c r="G42" s="29">
        <v>1.06202e+006</v>
      </c>
      <c r="H42" s="29">
        <v>1.06202e+006</v>
      </c>
      <c r="I42" s="29"/>
      <c r="J42" s="29" t="s">
        <v>90</v>
      </c>
    </row>
    <row r="43" spans="1:10" ht="13.50" thickBot="1" customHeight="1">
      <c r="A43" s="30" t="s">
        <v>91</v>
      </c>
      <c r="B43" s="30"/>
      <c r="C43" s="30"/>
      <c r="D43" s="30"/>
      <c r="E43" s="30"/>
      <c r="F43" s="30"/>
      <c r="G43" s="31"/>
      <c r="H43" s="31"/>
      <c r="I43" s="31"/>
      <c r="J43" s="31"/>
    </row>
    <row r="44" spans="1:10" ht="13.50" thickBot="1" customHeight="1">
      <c r="A44" s="28" t="s">
        <v>92</v>
      </c>
      <c r="B44" s="28"/>
      <c r="C44" s="28"/>
      <c r="D44" s="28"/>
      <c r="E44" s="28"/>
      <c r="F44" s="28"/>
      <c r="G44" s="29">
        <v>1.07202e+006</v>
      </c>
      <c r="H44" s="29">
        <v>1.07202e+006</v>
      </c>
      <c r="I44" s="29"/>
      <c r="J44" s="29" t="s">
        <v>93</v>
      </c>
    </row>
    <row r="45" spans="1:10" ht="24.00" thickBot="1" customHeight="1">
      <c r="A45" s="30" t="s">
        <v>94</v>
      </c>
      <c r="B45" s="30"/>
      <c r="C45" s="30"/>
      <c r="D45" s="30"/>
      <c r="E45" s="30"/>
      <c r="F45" s="30"/>
      <c r="G45" s="31"/>
      <c r="H45" s="31"/>
      <c r="I45" s="31"/>
      <c r="J45" s="31"/>
    </row>
    <row r="46" spans="1:10" ht="13.50" thickBot="1" customHeight="1">
      <c r="A46" s="28" t="s">
        <v>95</v>
      </c>
      <c r="B46" s="28"/>
      <c r="C46" s="28"/>
      <c r="D46" s="28"/>
      <c r="E46" s="28"/>
      <c r="F46" s="28"/>
      <c r="G46" s="29">
        <v>1.03202e+006</v>
      </c>
      <c r="H46" s="29">
        <v>1.03202e+006</v>
      </c>
      <c r="I46" s="29"/>
      <c r="J46" s="29" t="s">
        <v>96</v>
      </c>
    </row>
    <row r="47" spans="1:10" ht="13.50" thickBot="1" customHeight="1">
      <c r="A47" s="30" t="s">
        <v>97</v>
      </c>
      <c r="B47" s="30"/>
      <c r="C47" s="30"/>
      <c r="D47" s="30"/>
      <c r="E47" s="30"/>
      <c r="F47" s="30"/>
      <c r="G47" s="31"/>
      <c r="H47" s="31"/>
      <c r="I47" s="31"/>
      <c r="J47" s="31"/>
    </row>
    <row r="50" spans="1:1" ht="33.75" thickBot="1" customHeight="1">
      <c r="A50" s="1" t="s">
        <v>98</v>
      </c>
      <c r="B50" s="1"/>
      <c r="C50" s="1"/>
      <c r="D50" s="1"/>
      <c r="E50" s="1"/>
      <c r="F50" s="1"/>
      <c r="G50" s="1"/>
      <c r="H50" s="1"/>
      <c r="I50" s="1"/>
      <c r="J50" s="1"/>
    </row>
    <row r="51" spans="1:1" ht="33.75" thickBot="1" customHeight="1">
      <c r="A51" s="1" t="s">
        <v>99</v>
      </c>
      <c r="B51" s="1"/>
      <c r="C51" s="1"/>
      <c r="D51" s="1"/>
      <c r="E51" s="1"/>
      <c r="F51" s="1"/>
      <c r="G51" s="1"/>
      <c r="H51" s="1"/>
      <c r="I51" s="1"/>
      <c r="J51" s="1"/>
    </row>
    <row r="52" spans="1:1" ht="33.75" thickBot="1" customHeight="1">
      <c r="A52" s="1" t="s">
        <v>100</v>
      </c>
      <c r="B52" s="1"/>
      <c r="C52" s="1"/>
      <c r="D52" s="1"/>
      <c r="E52" s="1"/>
      <c r="F52" s="1"/>
      <c r="G52" s="1"/>
      <c r="H52" s="1"/>
      <c r="I52" s="1"/>
      <c r="J52" s="1"/>
    </row>
  </sheetData>
  <mergeCells count="116">
    <mergeCell ref="A1:J1"/>
    <mergeCell ref="B3:C3"/>
    <mergeCell ref="D3:J3"/>
    <mergeCell ref="A5:J5"/>
    <mergeCell ref="A8:B8"/>
    <mergeCell ref="C8:D8"/>
    <mergeCell ref="F8:H8"/>
    <mergeCell ref="A9:B9"/>
    <mergeCell ref="C9:D9"/>
    <mergeCell ref="E9:H9"/>
    <mergeCell ref="A10:B10"/>
    <mergeCell ref="C10:D10"/>
    <mergeCell ref="F10:H10"/>
    <mergeCell ref="A11:B11"/>
    <mergeCell ref="C11:D11"/>
    <mergeCell ref="F11:H11"/>
    <mergeCell ref="A12:B12"/>
    <mergeCell ref="C12:D12"/>
    <mergeCell ref="F12:H12"/>
    <mergeCell ref="A13:B13"/>
    <mergeCell ref="C13:D13"/>
    <mergeCell ref="F13:H13"/>
    <mergeCell ref="A14:B14"/>
    <mergeCell ref="C14:D14"/>
    <mergeCell ref="F14:H14"/>
    <mergeCell ref="A15:B15"/>
    <mergeCell ref="C15:D15"/>
    <mergeCell ref="F15:H15"/>
    <mergeCell ref="A16:B16"/>
    <mergeCell ref="C16:D16"/>
    <mergeCell ref="F16:H16"/>
    <mergeCell ref="A17:B17"/>
    <mergeCell ref="C17:D17"/>
    <mergeCell ref="F17:H17"/>
    <mergeCell ref="A18:B18"/>
    <mergeCell ref="C18:D18"/>
    <mergeCell ref="F18:H18"/>
    <mergeCell ref="A19:B19"/>
    <mergeCell ref="C19:D19"/>
    <mergeCell ref="F19:H19"/>
    <mergeCell ref="A20:B20"/>
    <mergeCell ref="C20:D20"/>
    <mergeCell ref="F20:H20"/>
    <mergeCell ref="A21:B21"/>
    <mergeCell ref="C21:D21"/>
    <mergeCell ref="F21:H21"/>
    <mergeCell ref="A22:B22"/>
    <mergeCell ref="C22:D22"/>
    <mergeCell ref="F22:H22"/>
    <mergeCell ref="A23:B23"/>
    <mergeCell ref="C23:D23"/>
    <mergeCell ref="F23:H23"/>
    <mergeCell ref="A24:B24"/>
    <mergeCell ref="C24:D24"/>
    <mergeCell ref="F24:I24"/>
    <mergeCell ref="A25:B25"/>
    <mergeCell ref="C25:D25"/>
    <mergeCell ref="E25:H25"/>
    <mergeCell ref="A26:B26"/>
    <mergeCell ref="C26:D26"/>
    <mergeCell ref="F26:H26"/>
    <mergeCell ref="A27:B27"/>
    <mergeCell ref="C27:D27"/>
    <mergeCell ref="F27:I27"/>
    <mergeCell ref="A28:B28"/>
    <mergeCell ref="C28:D28"/>
    <mergeCell ref="E28:H28"/>
    <mergeCell ref="A29:B29"/>
    <mergeCell ref="C29:D29"/>
    <mergeCell ref="F29:H29"/>
    <mergeCell ref="A30:B30"/>
    <mergeCell ref="C30:D30"/>
    <mergeCell ref="F30:H30"/>
    <mergeCell ref="A31:B31"/>
    <mergeCell ref="C31:D31"/>
    <mergeCell ref="F31:H31"/>
    <mergeCell ref="A32:B32"/>
    <mergeCell ref="C32:D32"/>
    <mergeCell ref="F32:H32"/>
    <mergeCell ref="A33:B33"/>
    <mergeCell ref="C33:D33"/>
    <mergeCell ref="F33:H33"/>
    <mergeCell ref="A34:B34"/>
    <mergeCell ref="C34:D34"/>
    <mergeCell ref="F34:H34"/>
    <mergeCell ref="A35:B35"/>
    <mergeCell ref="C35:D35"/>
    <mergeCell ref="F35:I35"/>
    <mergeCell ref="A36:B36"/>
    <mergeCell ref="C36:D36"/>
    <mergeCell ref="E36:H36"/>
    <mergeCell ref="A37:B37"/>
    <mergeCell ref="C37:D37"/>
    <mergeCell ref="F37:H37"/>
    <mergeCell ref="A38:E38"/>
    <mergeCell ref="F38:I38"/>
    <mergeCell ref="A41:F41"/>
    <mergeCell ref="H41:I41"/>
    <mergeCell ref="A42:F42"/>
    <mergeCell ref="G42:G43"/>
    <mergeCell ref="H42:I43"/>
    <mergeCell ref="J42:J43"/>
    <mergeCell ref="A43:F43"/>
    <mergeCell ref="A44:F44"/>
    <mergeCell ref="G44:G45"/>
    <mergeCell ref="H44:I45"/>
    <mergeCell ref="J44:J45"/>
    <mergeCell ref="A45:F45"/>
    <mergeCell ref="A46:F46"/>
    <mergeCell ref="G46:G47"/>
    <mergeCell ref="H46:I47"/>
    <mergeCell ref="J46:J47"/>
    <mergeCell ref="A47:F47"/>
    <mergeCell ref="A50:J50"/>
    <mergeCell ref="A51:J51"/>
    <mergeCell ref="A52:J52"/>
  </mergeCells>
  <pageMargins left="0.147638" right="0.147638" top="0.206693" bottom="0.206693" header="0.0" footer="0.0"/>
  <pageSetup paperSize="9" orientation="portrait"/>
  <rowBreaks count="0" manualBreakCount="0">
    </rowBreaks>
</worksheet>
</file>