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<sst xmlns="http://schemas.openxmlformats.org/spreadsheetml/2006/main" count="63" uniqueCount="63">
  <si>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</si>
  <si>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QSF050</t>
  </si>
  <si>
    <t xml:space="preserve">m</t>
  </si>
  <si>
    <t xml:space="preserve">Encuentro de cubierta plana no transitable, no ventilada, sobre soporte continuo de madera, con coronación de fachada. Impermeabilización con láminas asfálticas.</t>
  </si>
  <si>
    <r>
      <rPr>
        <sz val="8.25"/>
        <color rgb="FF000000"/>
        <rFont val="Arial"/>
        <family val="2"/>
      </rPr>
      <t xml:space="preserve">Encuentro de cubierta plana no transitable, no ventilada, con grava, tipo invertida, sobre soporte continuo de madera, con coronación de fachada, formado por: capa separadora de geotextil no tejido compuesto por fibras de poliéster unidas por agujeteado, (500 g/m²); lámina impermeabilizante autoadhesiva de betún modificado con elastómero (SBS), LBA-15-PE, con armadura de film de polietileno de 95 g/m² que actúa como autoprotección superior y plástico desechable siliconado en la cara inferior, de superficie no protegida; y albardilla metálica, de chapa plegada de acero galvanizado, con un ángulo de inclinación de 10°, espesor 0,8 mm, desarrollo 300 mm y 4 pliegues, con goterón, para cubrición de muros, fijada con tornillos autotaladrantes a rastrel de 55x35 mm de sección, de madera de pino pinaster (Pinus pinaster), tratada en autoclave, con clase de uso 4, según UNE-EN 335 fijados a la impermeabilización con adhesivo bituminoso, de aplicación en frío. Incluso sellador adhesivo monocomponente, para el sellado de las juntas entre chapas.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</si>
  <si>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</si>
  <si>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</si>
  <si>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</si>
  <si>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</si>
  <si>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</si>
  <si>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</si>
  <si>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</si>
  <si>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mt07mee203fC</t>
  </si>
  <si>
    <t xml:space="preserve">m</t>
  </si>
  <si>
    <t xml:space="preserve">Rastrel de 55x35 mm de sección, de madera de pino pinaster (Pinus pinaster), tratada en autoclave, con clase de uso 4, según UNE-EN 335, acabado cepillado, con humedad inferior al 20%.</t>
  </si>
  <si>
    <t xml:space="preserve">mt14adg010a</t>
  </si>
  <si>
    <t xml:space="preserve">kg</t>
  </si>
  <si>
    <t xml:space="preserve">Adhesivo bituminoso, formado por una disolución de betún asfáltico modificado y cargas minerales en base solvente, de aplicación en frío.</t>
  </si>
  <si>
    <t xml:space="preserve">mt20ame020fb</t>
  </si>
  <si>
    <t xml:space="preserve">m</t>
  </si>
  <si>
    <t xml:space="preserve">Albardilla metálica, de chapa plegada de acero galvanizado, con un ángulo de inclinación de 10°, espesor 0,8 mm, desarrollo 300 mm y 4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</si>
  <si>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</si>
  <si>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</si>
  <si>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</si>
  <si>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</si>
  <si>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</si>
  <si>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</si>
  <si>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mt14lda010a</t>
  </si>
  <si>
    <t xml:space="preserve">m²</t>
  </si>
  <si>
    <t xml:space="preserve">Lámina impermeabilizante autoadhesiva de betún modificado con elastómero (SBS), LBA-15-PE, con armadura de film de polietileno de 95 g/m² que actúa como autoprotección superior y plástico desechable siliconado en la cara inferior.</t>
  </si>
  <si>
    <t xml:space="preserve">mt14gsa020ei</t>
  </si>
  <si>
    <t xml:space="preserve">m²</t>
  </si>
  <si>
    <t xml:space="preserve">Geotextil no tejido compuesto por fibras de poliéster unidas por agujeteado, con una resistencia a la tracción longitudinal de 6,8 kN/m, una resistencia a la tracción transversal de 7,8 kN/m, una apertura de cono al ensayo de perforación dinámica según UNE-EN ISO 13433 inferior a 3 mm, resistencia CBR a punzonamiento 1,7 kN y una masa superficial de 500 g/m², según UNE-EN 13252.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</si>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</sst>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3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2</v>
      </c>
      <c r="H10" s="11"/>
      <c r="I10" s="12">
        <v>2.05</v>
      </c>
      <c r="J10" s="12">
        <f ca="1">ROUND(INDIRECT(ADDRESS(ROW()+(0), COLUMN()+(-3), 1))*INDIRECT(ADDRESS(ROW()+(0), COLUMN()+(-1), 1)), 2)</f>
        <v>4.1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0.8</v>
      </c>
      <c r="H11" s="11"/>
      <c r="I11" s="12">
        <v>12.86</v>
      </c>
      <c r="J11" s="12">
        <f ca="1">ROUND(INDIRECT(ADDRESS(ROW()+(0), COLUMN()+(-3), 1))*INDIRECT(ADDRESS(ROW()+(0), COLUMN()+(-1), 1)), 2)</f>
        <v>10.29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5.54</v>
      </c>
      <c r="J12" s="12">
        <f ca="1">ROUND(INDIRECT(ADDRESS(ROW()+(0), COLUMN()+(-3), 1))*INDIRECT(ADDRESS(ROW()+(0), COLUMN()+(-1), 1)), 2)</f>
        <v>5.54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1</v>
      </c>
      <c r="H13" s="11"/>
      <c r="I13" s="12">
        <v>0.05</v>
      </c>
      <c r="J13" s="12">
        <f ca="1">ROUND(INDIRECT(ADDRESS(ROW()+(0), COLUMN()+(-3), 1))*INDIRECT(ADDRESS(ROW()+(0), COLUMN()+(-1), 1)), 2)</f>
        <v>0.05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0.2</v>
      </c>
      <c r="H14" s="11"/>
      <c r="I14" s="12">
        <v>5.29</v>
      </c>
      <c r="J14" s="12">
        <f ca="1">ROUND(INDIRECT(ADDRESS(ROW()+(0), COLUMN()+(-3), 1))*INDIRECT(ADDRESS(ROW()+(0), COLUMN()+(-1), 1)), 2)</f>
        <v>1.06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0.55</v>
      </c>
      <c r="H15" s="11"/>
      <c r="I15" s="12">
        <v>5.66</v>
      </c>
      <c r="J15" s="12">
        <f ca="1">ROUND(INDIRECT(ADDRESS(ROW()+(0), COLUMN()+(-3), 1))*INDIRECT(ADDRESS(ROW()+(0), COLUMN()+(-1), 1)), 2)</f>
        <v>3.11</v>
      </c>
    </row>
    <row r="16" spans="1:10" ht="55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0.3</v>
      </c>
      <c r="H16" s="13"/>
      <c r="I16" s="14">
        <v>2.33</v>
      </c>
      <c r="J16" s="14">
        <f ca="1">ROUND(INDIRECT(ADDRESS(ROW()+(0), COLUMN()+(-3), 1))*INDIRECT(ADDRESS(ROW()+(0), COLUMN()+(-1), 1)), 2)</f>
        <v>0.7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24.85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0.218</v>
      </c>
      <c r="H19" s="11"/>
      <c r="I19" s="12">
        <v>23.46</v>
      </c>
      <c r="J19" s="12">
        <f ca="1">ROUND(INDIRECT(ADDRESS(ROW()+(0), COLUMN()+(-3), 1))*INDIRECT(ADDRESS(ROW()+(0), COLUMN()+(-1), 1)), 2)</f>
        <v>5.11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1">
        <v>0.218</v>
      </c>
      <c r="H20" s="11"/>
      <c r="I20" s="12">
        <v>22.67</v>
      </c>
      <c r="J20" s="12">
        <f ca="1">ROUND(INDIRECT(ADDRESS(ROW()+(0), COLUMN()+(-3), 1))*INDIRECT(ADDRESS(ROW()+(0), COLUMN()+(-1), 1)), 2)</f>
        <v>4.94</v>
      </c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"/>
      <c r="G21" s="11">
        <v>0.109</v>
      </c>
      <c r="H21" s="11"/>
      <c r="I21" s="12">
        <v>22.53</v>
      </c>
      <c r="J21" s="12">
        <f ca="1">ROUND(INDIRECT(ADDRESS(ROW()+(0), COLUMN()+(-3), 1))*INDIRECT(ADDRESS(ROW()+(0), COLUMN()+(-1), 1)), 2)</f>
        <v>2.46</v>
      </c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3">
        <v>0.109</v>
      </c>
      <c r="H22" s="13"/>
      <c r="I22" s="14">
        <v>21.78</v>
      </c>
      <c r="J22" s="14">
        <f ca="1">ROUND(INDIRECT(ADDRESS(ROW()+(0), COLUMN()+(-3), 1))*INDIRECT(ADDRESS(ROW()+(0), COLUMN()+(-1), 1)), 2)</f>
        <v>2.37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47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1))), 2)</f>
        <v>14.88</v>
      </c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</row>
    <row r="25" spans="1:10" ht="13.50" thickBot="1" customHeight="1">
      <c r="A25" s="19"/>
      <c r="B25" s="19"/>
      <c r="C25" s="19"/>
      <c r="D25" s="20" t="s">
        <v>49</v>
      </c>
      <c r="E25" s="19" t="s">
        <v>50</v>
      </c>
      <c r="F25" s="19"/>
      <c r="G25" s="13">
        <v>2</v>
      </c>
      <c r="H25" s="13"/>
      <c r="I25" s="14">
        <f ca="1">ROUND(SUM(INDIRECT(ADDRESS(ROW()+(-2), COLUMN()+(1), 1)),INDIRECT(ADDRESS(ROW()+(-8), COLUMN()+(1), 1))), 2)</f>
        <v>39.73</v>
      </c>
      <c r="J25" s="14">
        <f ca="1">ROUND(INDIRECT(ADDRESS(ROW()+(0), COLUMN()+(-3), 1))*INDIRECT(ADDRESS(ROW()+(0), COLUMN()+(-1), 1))/100, 2)</f>
        <v>0.79</v>
      </c>
    </row>
    <row r="26" spans="1:10" ht="13.50" thickBot="1" customHeight="1">
      <c r="A26" s="21" t="s">
        <v>51</v>
      </c>
      <c r="B26" s="21"/>
      <c r="C26" s="21"/>
      <c r="D26" s="22"/>
      <c r="E26" s="23"/>
      <c r="F26" s="23"/>
      <c r="G26" s="24" t="s">
        <v>52</v>
      </c>
      <c r="H26" s="24"/>
      <c r="I26" s="25"/>
      <c r="J26" s="26">
        <f ca="1">ROUND(SUM(INDIRECT(ADDRESS(ROW()+(-1), COLUMN()+(0), 1)),INDIRECT(ADDRESS(ROW()+(-3), COLUMN()+(0), 1)),INDIRECT(ADDRESS(ROW()+(-9), COLUMN()+(0), 1))), 2)</f>
        <v>40.52</v>
      </c>
    </row>
    <row r="29" spans="1:10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/>
      <c r="H29" s="27" t="s">
        <v>55</v>
      </c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8"/>
      <c r="F30" s="29">
        <v>1.03202e+006</v>
      </c>
      <c r="G30" s="29"/>
      <c r="H30" s="29">
        <v>1.03202e+006</v>
      </c>
      <c r="I30" s="29"/>
      <c r="J30" s="29" t="s">
        <v>58</v>
      </c>
    </row>
    <row r="31" spans="1:10" ht="13.5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60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61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62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6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I23"/>
    <mergeCell ref="A24:C24"/>
    <mergeCell ref="E24:H24"/>
    <mergeCell ref="A25:C25"/>
    <mergeCell ref="E25:F25"/>
    <mergeCell ref="G25:H25"/>
    <mergeCell ref="A26:F26"/>
    <mergeCell ref="G26:I26"/>
    <mergeCell ref="A29:E29"/>
    <mergeCell ref="F29:G29"/>
    <mergeCell ref="H29:I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