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<sst xmlns="http://schemas.openxmlformats.org/spreadsheetml/2006/main" count="93" uniqueCount="93">
  <si>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</si>
  <si>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</si>
  <si>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</si>
  <si>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</si>
  <si>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IMPERMEABILIZACIÓN: tipo monocapa adherida, formada por lámina de betún modificado con elastómero SBS, LBM(SBS)-30-FP, con armadura de fieltro de poliéster no tejido de 160 g/m², de superficie no protegida, totalmente adherida al soporte con soplete previa imprimación con emulsión asfáltica aniónica con cargas tipo EB;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el forjado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</si>
  <si>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</si>
  <si>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</si>
  <si>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</si>
  <si>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</si>
  <si>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</si>
  <si>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</si>
  <si>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</si>
  <si>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</si>
  <si>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</si>
  <si>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</si>
  <si>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</si>
  <si>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</si>
  <si>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</si>
  <si>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</si>
  <si>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</si>
  <si>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</si>
  <si>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</si>
  <si>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</si>
  <si>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</si>
  <si>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</si>
  <si>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</si>
  <si>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</si>
  <si>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</si>
  <si>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</si>
  <si>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</si>
  <si>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mt13blw010b</t>
  </si>
  <si>
    <t xml:space="preserve">m</t>
  </si>
  <si>
    <t xml:space="preserve">Rastrel de 42x27 mm de sección, de madera de pino pinaster (Pinus pinaster), tratada en autoclave, con clase de uso 2, según UNE-EN 335,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</si>
  <si>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</si>
  <si>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</si>
  <si>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</si>
  <si>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</si>
  <si>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</si>
  <si>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 según UNE-EN 12326-1.</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</si>
  <si>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</si>
  <si>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</si>
  <si>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</si>
  <si>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</si>
  <si>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</si>
  <si>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</si>
  <si>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</si>
  <si>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</si>
  <si>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</si>
  <si>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</si>
  <si>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</si>
  <si>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</si>
  <si>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</si>
  <si>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</si>
  <si>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</si>
  <si>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</si>
  <si>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</si>
  <si>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</si>
  <si>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</si>
  <si>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</si>
  <si>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</si>
  <si>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</si>
  <si>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</si>
  <si>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mo036</t>
  </si>
  <si>
    <t xml:space="preserve">h</t>
  </si>
  <si>
    <t xml:space="preserve">Oficial 1ª colocador de pizarra.</t>
  </si>
  <si>
    <t xml:space="preserve">mo074</t>
  </si>
  <si>
    <t xml:space="preserve">h</t>
  </si>
  <si>
    <t xml:space="preserve">Ayudante colocador de pizarra.</t>
  </si>
  <si>
    <t xml:space="preserve">Subtotal mano de obra:</t>
  </si>
  <si>
    <t xml:space="preserve">Costes directos complementarios</t>
  </si>
  <si>
    <t xml:space="preserve">%</t>
  </si>
  <si>
    <t xml:space="preserve">Costes directos complementarios</t>
  </si>
  <si>
    <t xml:space="preserve">Coste de mantenimiento decenal: 49,46€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</si>
  <si>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</si>
  <si>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</si>
  <si>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</si>
  <si>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</si>
  <si>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</si>
  <si>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</si>
  <si>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</si>
  <si>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</si>
  <si>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</si>
  <si>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</si>
  <si>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</si>
  <si>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</si>
  <si>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</si>
  <si>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</si>
  <si>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12326-1:2014</t>
  </si>
  <si>
    <t xml:space="preserve">1/3/4</t>
  </si>
  <si>
    <t xml:space="preserve">Productos de pizarra y piedra natural para tejados inclinados y revestimientos. Parte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</si>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</sst>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41.155</v>
      </c>
      <c r="H10" s="11"/>
      <c r="I10" s="12">
        <v>0.29</v>
      </c>
      <c r="J10" s="12">
        <f ca="1">ROUND(INDIRECT(ADDRESS(ROW()+(0), COLUMN()+(-3), 1))*INDIRECT(ADDRESS(ROW()+(0), COLUMN()+(-1), 1)), 2)</f>
        <v>11.93</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3.633</v>
      </c>
      <c r="H13" s="11"/>
      <c r="I13" s="12">
        <v>1.68</v>
      </c>
      <c r="J13" s="12">
        <f ca="1">ROUND(INDIRECT(ADDRESS(ROW()+(0), COLUMN()+(-3), 1))*INDIRECT(ADDRESS(ROW()+(0), COLUMN()+(-1), 1)), 2)</f>
        <v>6.1</v>
      </c>
    </row>
    <row r="14" spans="1:10" ht="13.50" thickBot="1" customHeight="1">
      <c r="A14" s="1" t="s">
        <v>24</v>
      </c>
      <c r="B14" s="1"/>
      <c r="C14" s="10" t="s">
        <v>25</v>
      </c>
      <c r="D14" s="10"/>
      <c r="E14" s="1" t="s">
        <v>26</v>
      </c>
      <c r="F14" s="1"/>
      <c r="G14" s="11">
        <v>0.3</v>
      </c>
      <c r="H14" s="11"/>
      <c r="I14" s="12">
        <v>3.3</v>
      </c>
      <c r="J14" s="12">
        <f ca="1">ROUND(INDIRECT(ADDRESS(ROW()+(0), COLUMN()+(-3), 1))*INDIRECT(ADDRESS(ROW()+(0), COLUMN()+(-1), 1)), 2)</f>
        <v>0.99</v>
      </c>
    </row>
    <row r="15" spans="1:10" ht="34.50" thickBot="1" customHeight="1">
      <c r="A15" s="1" t="s">
        <v>27</v>
      </c>
      <c r="B15" s="1"/>
      <c r="C15" s="10" t="s">
        <v>28</v>
      </c>
      <c r="D15" s="10"/>
      <c r="E15" s="1" t="s">
        <v>29</v>
      </c>
      <c r="F15" s="1"/>
      <c r="G15" s="11">
        <v>1.1</v>
      </c>
      <c r="H15" s="11"/>
      <c r="I15" s="12">
        <v>5.54</v>
      </c>
      <c r="J15" s="12">
        <f ca="1">ROUND(INDIRECT(ADDRESS(ROW()+(0), COLUMN()+(-3), 1))*INDIRECT(ADDRESS(ROW()+(0), COLUMN()+(-1), 1)), 2)</f>
        <v>6.09</v>
      </c>
    </row>
    <row r="16" spans="1:10" ht="34.50" thickBot="1" customHeight="1">
      <c r="A16" s="1" t="s">
        <v>30</v>
      </c>
      <c r="B16" s="1"/>
      <c r="C16" s="10" t="s">
        <v>31</v>
      </c>
      <c r="D16" s="10"/>
      <c r="E16" s="1" t="s">
        <v>32</v>
      </c>
      <c r="F16" s="1"/>
      <c r="G16" s="11">
        <v>6.81</v>
      </c>
      <c r="H16" s="11"/>
      <c r="I16" s="12">
        <v>0.54</v>
      </c>
      <c r="J16" s="12">
        <f ca="1">ROUND(INDIRECT(ADDRESS(ROW()+(0), COLUMN()+(-3), 1))*INDIRECT(ADDRESS(ROW()+(0), COLUMN()+(-1), 1)), 2)</f>
        <v>3.68</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46.78</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0.919</v>
      </c>
      <c r="H24" s="11"/>
      <c r="I24" s="12">
        <v>22.53</v>
      </c>
      <c r="J24" s="12">
        <f ca="1">ROUND(INDIRECT(ADDRESS(ROW()+(0), COLUMN()+(-3), 1))*INDIRECT(ADDRESS(ROW()+(0), COLUMN()+(-1), 1)), 2)</f>
        <v>20.71</v>
      </c>
    </row>
    <row r="25" spans="1:10" ht="13.50" thickBot="1" customHeight="1">
      <c r="A25" s="1" t="s">
        <v>53</v>
      </c>
      <c r="B25" s="1"/>
      <c r="C25" s="10" t="s">
        <v>54</v>
      </c>
      <c r="D25" s="10"/>
      <c r="E25" s="1" t="s">
        <v>55</v>
      </c>
      <c r="F25" s="1"/>
      <c r="G25" s="11">
        <v>1.164</v>
      </c>
      <c r="H25" s="11"/>
      <c r="I25" s="12">
        <v>21.78</v>
      </c>
      <c r="J25" s="12">
        <f ca="1">ROUND(INDIRECT(ADDRESS(ROW()+(0), COLUMN()+(-3), 1))*INDIRECT(ADDRESS(ROW()+(0), COLUMN()+(-1), 1)), 2)</f>
        <v>25.35</v>
      </c>
    </row>
    <row r="26" spans="1:10" ht="13.50" thickBot="1" customHeight="1">
      <c r="A26" s="1" t="s">
        <v>56</v>
      </c>
      <c r="B26" s="1"/>
      <c r="C26" s="10" t="s">
        <v>57</v>
      </c>
      <c r="D26" s="10"/>
      <c r="E26" s="1" t="s">
        <v>58</v>
      </c>
      <c r="F26" s="1"/>
      <c r="G26" s="11">
        <v>0.336</v>
      </c>
      <c r="H26" s="11"/>
      <c r="I26" s="12">
        <v>22.53</v>
      </c>
      <c r="J26" s="12">
        <f ca="1">ROUND(INDIRECT(ADDRESS(ROW()+(0), COLUMN()+(-3), 1))*INDIRECT(ADDRESS(ROW()+(0), COLUMN()+(-1), 1)), 2)</f>
        <v>7.57</v>
      </c>
    </row>
    <row r="27" spans="1:10" ht="13.50" thickBot="1" customHeight="1">
      <c r="A27" s="1" t="s">
        <v>59</v>
      </c>
      <c r="B27" s="1"/>
      <c r="C27" s="10" t="s">
        <v>60</v>
      </c>
      <c r="D27" s="10"/>
      <c r="E27" s="1" t="s">
        <v>61</v>
      </c>
      <c r="F27" s="1"/>
      <c r="G27" s="11">
        <v>0.336</v>
      </c>
      <c r="H27" s="11"/>
      <c r="I27" s="12">
        <v>21.78</v>
      </c>
      <c r="J27" s="12">
        <f ca="1">ROUND(INDIRECT(ADDRESS(ROW()+(0), COLUMN()+(-3), 1))*INDIRECT(ADDRESS(ROW()+(0), COLUMN()+(-1), 1)), 2)</f>
        <v>7.32</v>
      </c>
    </row>
    <row r="28" spans="1:10" ht="13.50" thickBot="1" customHeight="1">
      <c r="A28" s="1" t="s">
        <v>62</v>
      </c>
      <c r="B28" s="1"/>
      <c r="C28" s="10" t="s">
        <v>63</v>
      </c>
      <c r="D28" s="10"/>
      <c r="E28" s="1" t="s">
        <v>64</v>
      </c>
      <c r="F28" s="1"/>
      <c r="G28" s="11">
        <v>0.468</v>
      </c>
      <c r="H28" s="11"/>
      <c r="I28" s="12">
        <v>22.53</v>
      </c>
      <c r="J28" s="12">
        <f ca="1">ROUND(INDIRECT(ADDRESS(ROW()+(0), COLUMN()+(-3), 1))*INDIRECT(ADDRESS(ROW()+(0), COLUMN()+(-1), 1)), 2)</f>
        <v>10.54</v>
      </c>
    </row>
    <row r="29" spans="1:10" ht="13.50" thickBot="1" customHeight="1">
      <c r="A29" s="1" t="s">
        <v>65</v>
      </c>
      <c r="B29" s="1"/>
      <c r="C29" s="10" t="s">
        <v>66</v>
      </c>
      <c r="D29" s="10"/>
      <c r="E29" s="1" t="s">
        <v>67</v>
      </c>
      <c r="F29" s="1"/>
      <c r="G29" s="13">
        <v>0.468</v>
      </c>
      <c r="H29" s="13"/>
      <c r="I29" s="14">
        <v>21.78</v>
      </c>
      <c r="J29" s="14">
        <f ca="1">ROUND(INDIRECT(ADDRESS(ROW()+(0), COLUMN()+(-3), 1))*INDIRECT(ADDRESS(ROW()+(0), COLUMN()+(-1), 1)), 2)</f>
        <v>10.19</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81.68</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10</v>
      </c>
      <c r="H32" s="13"/>
      <c r="I32" s="14">
        <f ca="1">ROUND(SUM(INDIRECT(ADDRESS(ROW()+(-2), COLUMN()+(1), 1)),INDIRECT(ADDRESS(ROW()+(-10), COLUMN()+(1), 1))), 2)</f>
        <v>128.46</v>
      </c>
      <c r="J32" s="14">
        <f ca="1">ROUND(INDIRECT(ADDRESS(ROW()+(0), COLUMN()+(-3), 1))*INDIRECT(ADDRESS(ROW()+(0), COLUMN()+(-1), 1))/100, 2)</f>
        <v>12.85</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141.31</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1.18202e+006</v>
      </c>
      <c r="G39" s="29"/>
      <c r="H39" s="29">
        <v>1.18202e+006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1.32202e+006</v>
      </c>
      <c r="G43" s="29"/>
      <c r="H43" s="29">
        <v>1.32202e+006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