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<sst xmlns="http://schemas.openxmlformats.org/spreadsheetml/2006/main" count="109" uniqueCount="109">
  <si>
    <t xml:space="preserve"/>
  </si>
  <si>
    <t xml:space="preserve">QVE020</t>
  </si>
  <si>
    <t xml:space="preserve">m²</t>
  </si>
  <si>
    <t xml:space="preserve">Cubierta plana transitable, no ventilada, ajardinada extensiva. Sistema Sedum Tapizante "ZINCO".</t>
  </si>
  <si>
    <r>
      <rPr>
        <sz val="8.25"/>
        <color rgb="FF000000"/>
        <rFont val="Arial"/>
        <family val="2"/>
      </rPr>
      <t xml:space="preserve">Cubierta plana transitable, no ventilada, ajardinada extensiva (ecológica), sistema Sedum Tapizante "ZINCO",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una lámina de betún modificado con elastómero SBS, LBM(SBS)-30-FV, con armadura de fieltro de fibra de vidrio de 60 g/m², de superficie no protegida y una lámina de betún modificado con elastómero SBS, LBM(SBS)-50/G-FP, con armadura de fieltro de poliéster reforzado y estabilizado de 150 g/m², con autoprotección mineral de color verde, con resistencia a la penetración de raíces, totalmente adheridas con soplete, sin coincidir sus juntas; membrana antirraíces flexible de polietileno de baja densidad y alta resistencia, WSF 40 "ZINCO", color negro, para evitar la penetración de raíces en la membrana impermeable; CAPA SEPARADORA BAJO PROTECCIÓN: 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CAPA DRENANTE Y RETENEDORA DE AGUA: módulo Floradrain FD 25-E "ZINCO", formado por placa de poliolefinas recicladas con perforaciones en la parte superior; CAPA FILTRANTE: filtro sistema SF "ZINCO", formado por un geotextil de fibras de polipropileno; CAPA DE PROTECCIÓN: sustrato Zincoterra Floral "ZINCO", compuesto de cerámica seleccionada triturada y otros componentes minerales mezclados con compost y turba rubia, de 100 mm de espesor, plantas con cepellón plano, Zinco Sedum Mix "ZINCO", con 4 o más especies distintas de sedum. Incluso cantos rodados para el relleno del espacio entre el borde de la cubierta y la vegetación.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</si>
  <si>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</si>
  <si>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</si>
  <si>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</si>
  <si>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</si>
  <si>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</si>
  <si>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</si>
  <si>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</si>
  <si>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</si>
  <si>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</si>
  <si>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</si>
  <si>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</si>
  <si>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</si>
  <si>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</si>
  <si>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</si>
  <si>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</si>
  <si>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</si>
  <si>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</si>
  <si>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</si>
  <si>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</si>
  <si>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</si>
  <si>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</si>
  <si>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</si>
  <si>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</si>
  <si>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</si>
  <si>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</si>
  <si>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mt14iea020c</t>
  </si>
  <si>
    <t xml:space="preserve">kg</t>
  </si>
  <si>
    <t xml:space="preserve">Emulsión asfáltica aniónica con cargas tipo EB, según UNE 104231.</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</si>
  <si>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</si>
  <si>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</si>
  <si>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</si>
  <si>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mt14lga010oc</t>
  </si>
  <si>
    <t xml:space="preserve">m²</t>
  </si>
  <si>
    <t xml:space="preserve">Lámina de betún modificado con elastómero SBS, LBM(SBS)-50/G-FP, de 3,5 mm de espesor, masa nominal 5 kg/m², con armadura de fieltro de poliéster reforzado y estabilizado de 150 g/m², con autoprotección mineral de color verde, con resistencia a la penetración de raíces. Según UNE-EN 13707.</t>
  </si>
  <si>
    <t xml:space="preserve">mt14lbz020a</t>
  </si>
  <si>
    <t xml:space="preserve">m²</t>
  </si>
  <si>
    <t xml:space="preserve">Membrana antirraíces flexible de polietileno de baja densidad y alta resistencia, WSF 40 "ZINCO", sin plastificantes, impermeable al vapor de agua, resistente a los rayos UV, de 0,34 mm de espesor, color negro, para cubiertas verdes.</t>
  </si>
  <si>
    <t xml:space="preserve">mt14lbz040qa</t>
  </si>
  <si>
    <t xml:space="preserve">m²</t>
  </si>
  <si>
    <t xml:space="preserve">Manta protectora y retenedora SSM 45 "ZINCO", formada por geotextil de poliéster y polipropileno, de 5 mm de espesor, con una retención de agua de 5 l/m², una resistencia a la tracción longitudinal de 5,5 kN/m, una resistencia CBR a punzonamiento 2 kN y una masa superficial de 470 g/m², suministrada en rollos.</t>
  </si>
  <si>
    <t xml:space="preserve">mt14lbz030aia</t>
  </si>
  <si>
    <t xml:space="preserve">m²</t>
  </si>
  <si>
    <t xml:space="preserve">Módulo drenante y retenedor de agua, Floradrain FD 25-E "ZINCO", de poliolefinas recicladas con perforaciones en la parte superior, suministrado en placas. Incluso clips de unión.</t>
  </si>
  <si>
    <t xml:space="preserve">mt14lbz050a</t>
  </si>
  <si>
    <t xml:space="preserve">m²</t>
  </si>
  <si>
    <t xml:space="preserve">Filtro sistema SF "ZINCO", formado por un geotextil no tejido sintético, compuesto por fibras de polipropileno unidas por agujeteado, termosoldado por ambas caras, de 0,6 mm de espesor, con una resistencia a la tracción longitudinal de 7 kN/m, una resistencia a la tracción transversal de 7 kN/m, resistencia CBR a punzonamiento 1,1 kN, abertura característica 0,095 mm y una masa superficial de 100 g/m², suministrado en rollos.</t>
  </si>
  <si>
    <t xml:space="preserve">mt48saz010a</t>
  </si>
  <si>
    <t xml:space="preserve">m³</t>
  </si>
  <si>
    <t xml:space="preserve">Sustrato Zincoterra Floral "ZINCO", compuesto de cerámica seleccionada triturada y otros componentes minerales mezclados con compost y turba rubia, suministrado en sacos Big Bag, para cubiertas verdes.</t>
  </si>
  <si>
    <t xml:space="preserve">mt48epz010ja</t>
  </si>
  <si>
    <t xml:space="preserve">m²</t>
  </si>
  <si>
    <t xml:space="preserve">Plantas con cepellón plano, Zinco Sedum Mix "ZINCO", suministradas en bandejas de 60 piezas con 4 o más especies distintas de sedum, para cubiertas verdes.</t>
  </si>
  <si>
    <t xml:space="preserve">mt01arc010</t>
  </si>
  <si>
    <t xml:space="preserve">t</t>
  </si>
  <si>
    <t xml:space="preserve">Cantos rodados lavados, de granulometría comprendida entre 16 y 32 mm.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</si>
  <si>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</si>
  <si>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</si>
  <si>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</si>
  <si>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</si>
  <si>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</si>
  <si>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</si>
  <si>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</si>
  <si>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</si>
  <si>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</si>
  <si>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</si>
  <si>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</si>
  <si>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</si>
  <si>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</si>
  <si>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</si>
  <si>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</si>
  <si>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</si>
  <si>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</si>
  <si>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</si>
  <si>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</si>
  <si>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</si>
  <si>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</si>
  <si>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</si>
  <si>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</si>
  <si>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</si>
  <si>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47,45€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</si>
  <si>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</si>
  <si>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</si>
  <si>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</si>
  <si>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</si>
  <si>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</si>
  <si>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</si>
  <si>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</si>
  <si>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</si>
  <si>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</si>
  <si>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</si>
  <si>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</si>
  <si>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</si>
  <si>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998-2:2016</t>
  </si>
  <si>
    <t xml:space="preserve">2+/4</t>
  </si>
  <si>
    <t xml:space="preserve">Especificaciones de los morteros para albañilería. Parte 2: Morteros para albañilería</t>
  </si>
  <si>
    <t xml:space="preserve">EN  13163:2012+A1:2015</t>
  </si>
  <si>
    <t xml:space="preserve">1/3/4</t>
  </si>
  <si>
    <t xml:space="preserve">Productos aislantes térmicos para aplicaciones en la edificación. Productos manufacturados de poliestireno expandido (EPS). Especificación.</t>
  </si>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</sst>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7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0.29</v>
      </c>
      <c r="J10" s="12">
        <f ca="1">ROUND(INDIRECT(ADDRESS(ROW()+(0), COLUMN()+(-3), 1))*INDIRECT(ADDRESS(ROW()+(0), COLUMN()+(-1), 1)), 2)</f>
        <v>0.87</v>
      </c>
    </row>
    <row r="11" spans="1:10" ht="13.50" thickBot="1" customHeight="1">
      <c r="A11" s="1" t="s">
        <v>15</v>
      </c>
      <c r="B11" s="1"/>
      <c r="C11" s="10" t="s">
        <v>16</v>
      </c>
      <c r="D11" s="10"/>
      <c r="E11" s="1" t="s">
        <v>17</v>
      </c>
      <c r="F11" s="1"/>
      <c r="G11" s="11">
        <v>0.1</v>
      </c>
      <c r="H11" s="11"/>
      <c r="I11" s="12">
        <v>144.49</v>
      </c>
      <c r="J11" s="12">
        <f ca="1">ROUND(INDIRECT(ADDRESS(ROW()+(0), COLUMN()+(-3), 1))*INDIRECT(ADDRESS(ROW()+(0), COLUMN()+(-1), 1)), 2)</f>
        <v>14.45</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13.50" thickBot="1" customHeight="1">
      <c r="A13" s="1" t="s">
        <v>21</v>
      </c>
      <c r="B13" s="1"/>
      <c r="C13" s="10" t="s">
        <v>22</v>
      </c>
      <c r="D13" s="10"/>
      <c r="E13" s="1" t="s">
        <v>23</v>
      </c>
      <c r="F13" s="1"/>
      <c r="G13" s="11">
        <v>0.014</v>
      </c>
      <c r="H13" s="11"/>
      <c r="I13" s="12">
        <v>1.5</v>
      </c>
      <c r="J13" s="12">
        <f ca="1">ROUND(INDIRECT(ADDRESS(ROW()+(0), COLUMN()+(-3), 1))*INDIRECT(ADDRESS(ROW()+(0), COLUMN()+(-1), 1)), 2)</f>
        <v>0.02</v>
      </c>
    </row>
    <row r="14" spans="1:10" ht="24.00" thickBot="1" customHeight="1">
      <c r="A14" s="1" t="s">
        <v>24</v>
      </c>
      <c r="B14" s="1"/>
      <c r="C14" s="10" t="s">
        <v>25</v>
      </c>
      <c r="D14" s="10"/>
      <c r="E14" s="1" t="s">
        <v>26</v>
      </c>
      <c r="F14" s="1"/>
      <c r="G14" s="11">
        <v>0.075</v>
      </c>
      <c r="H14" s="11"/>
      <c r="I14" s="12">
        <v>53.48</v>
      </c>
      <c r="J14" s="12">
        <f ca="1">ROUND(INDIRECT(ADDRESS(ROW()+(0), COLUMN()+(-3), 1))*INDIRECT(ADDRESS(ROW()+(0), COLUMN()+(-1), 1)), 2)</f>
        <v>4.01</v>
      </c>
    </row>
    <row r="15" spans="1:10" ht="34.50" thickBot="1" customHeight="1">
      <c r="A15" s="1" t="s">
        <v>27</v>
      </c>
      <c r="B15" s="1"/>
      <c r="C15" s="10" t="s">
        <v>28</v>
      </c>
      <c r="D15" s="10"/>
      <c r="E15" s="1" t="s">
        <v>29</v>
      </c>
      <c r="F15" s="1"/>
      <c r="G15" s="11">
        <v>0.01</v>
      </c>
      <c r="H15" s="11"/>
      <c r="I15" s="12">
        <v>1.34</v>
      </c>
      <c r="J15" s="12">
        <f ca="1">ROUND(INDIRECT(ADDRESS(ROW()+(0), COLUMN()+(-3), 1))*INDIRECT(ADDRESS(ROW()+(0), COLUMN()+(-1), 1)), 2)</f>
        <v>0.01</v>
      </c>
    </row>
    <row r="16" spans="1:10" ht="13.50" thickBot="1" customHeight="1">
      <c r="A16" s="1" t="s">
        <v>30</v>
      </c>
      <c r="B16" s="1"/>
      <c r="C16" s="10" t="s">
        <v>31</v>
      </c>
      <c r="D16" s="10"/>
      <c r="E16" s="1" t="s">
        <v>32</v>
      </c>
      <c r="F16" s="1"/>
      <c r="G16" s="11">
        <v>0.3</v>
      </c>
      <c r="H16" s="11"/>
      <c r="I16" s="12">
        <v>3.3</v>
      </c>
      <c r="J16" s="12">
        <f ca="1">ROUND(INDIRECT(ADDRESS(ROW()+(0), COLUMN()+(-3), 1))*INDIRECT(ADDRESS(ROW()+(0), COLUMN()+(-1), 1)), 2)</f>
        <v>0.99</v>
      </c>
    </row>
    <row r="17" spans="1:10" ht="34.50" thickBot="1" customHeight="1">
      <c r="A17" s="1" t="s">
        <v>33</v>
      </c>
      <c r="B17" s="1"/>
      <c r="C17" s="10" t="s">
        <v>34</v>
      </c>
      <c r="D17" s="10"/>
      <c r="E17" s="1" t="s">
        <v>35</v>
      </c>
      <c r="F17" s="1"/>
      <c r="G17" s="11">
        <v>1.1</v>
      </c>
      <c r="H17" s="11"/>
      <c r="I17" s="12">
        <v>4.8</v>
      </c>
      <c r="J17" s="12">
        <f ca="1">ROUND(INDIRECT(ADDRESS(ROW()+(0), COLUMN()+(-3), 1))*INDIRECT(ADDRESS(ROW()+(0), COLUMN()+(-1), 1)), 2)</f>
        <v>5.28</v>
      </c>
    </row>
    <row r="18" spans="1:10" ht="45.00" thickBot="1" customHeight="1">
      <c r="A18" s="1" t="s">
        <v>36</v>
      </c>
      <c r="B18" s="1"/>
      <c r="C18" s="10" t="s">
        <v>37</v>
      </c>
      <c r="D18" s="10"/>
      <c r="E18" s="1" t="s">
        <v>38</v>
      </c>
      <c r="F18" s="1"/>
      <c r="G18" s="11">
        <v>1.1</v>
      </c>
      <c r="H18" s="11"/>
      <c r="I18" s="12">
        <v>10.36</v>
      </c>
      <c r="J18" s="12">
        <f ca="1">ROUND(INDIRECT(ADDRESS(ROW()+(0), COLUMN()+(-3), 1))*INDIRECT(ADDRESS(ROW()+(0), COLUMN()+(-1), 1)), 2)</f>
        <v>11.4</v>
      </c>
    </row>
    <row r="19" spans="1:10" ht="34.50" thickBot="1" customHeight="1">
      <c r="A19" s="1" t="s">
        <v>39</v>
      </c>
      <c r="B19" s="1"/>
      <c r="C19" s="10" t="s">
        <v>40</v>
      </c>
      <c r="D19" s="10"/>
      <c r="E19" s="1" t="s">
        <v>41</v>
      </c>
      <c r="F19" s="1"/>
      <c r="G19" s="11">
        <v>1.2</v>
      </c>
      <c r="H19" s="11"/>
      <c r="I19" s="12">
        <v>4.62</v>
      </c>
      <c r="J19" s="12">
        <f ca="1">ROUND(INDIRECT(ADDRESS(ROW()+(0), COLUMN()+(-3), 1))*INDIRECT(ADDRESS(ROW()+(0), COLUMN()+(-1), 1)), 2)</f>
        <v>5.54</v>
      </c>
    </row>
    <row r="20" spans="1:10" ht="45.00" thickBot="1" customHeight="1">
      <c r="A20" s="1" t="s">
        <v>42</v>
      </c>
      <c r="B20" s="1"/>
      <c r="C20" s="10" t="s">
        <v>43</v>
      </c>
      <c r="D20" s="10"/>
      <c r="E20" s="1" t="s">
        <v>44</v>
      </c>
      <c r="F20" s="1"/>
      <c r="G20" s="11">
        <v>1.05</v>
      </c>
      <c r="H20" s="11"/>
      <c r="I20" s="12">
        <v>4.38</v>
      </c>
      <c r="J20" s="12">
        <f ca="1">ROUND(INDIRECT(ADDRESS(ROW()+(0), COLUMN()+(-3), 1))*INDIRECT(ADDRESS(ROW()+(0), COLUMN()+(-1), 1)), 2)</f>
        <v>4.6</v>
      </c>
    </row>
    <row r="21" spans="1:10" ht="34.50" thickBot="1" customHeight="1">
      <c r="A21" s="1" t="s">
        <v>45</v>
      </c>
      <c r="B21" s="1"/>
      <c r="C21" s="10" t="s">
        <v>46</v>
      </c>
      <c r="D21" s="10"/>
      <c r="E21" s="1" t="s">
        <v>47</v>
      </c>
      <c r="F21" s="1"/>
      <c r="G21" s="11">
        <v>1.03</v>
      </c>
      <c r="H21" s="11"/>
      <c r="I21" s="12">
        <v>16</v>
      </c>
      <c r="J21" s="12">
        <f ca="1">ROUND(INDIRECT(ADDRESS(ROW()+(0), COLUMN()+(-3), 1))*INDIRECT(ADDRESS(ROW()+(0), COLUMN()+(-1), 1)), 2)</f>
        <v>16.48</v>
      </c>
    </row>
    <row r="22" spans="1:10" ht="55.50" thickBot="1" customHeight="1">
      <c r="A22" s="1" t="s">
        <v>48</v>
      </c>
      <c r="B22" s="1"/>
      <c r="C22" s="10" t="s">
        <v>49</v>
      </c>
      <c r="D22" s="10"/>
      <c r="E22" s="1" t="s">
        <v>50</v>
      </c>
      <c r="F22" s="1"/>
      <c r="G22" s="11">
        <v>1.1</v>
      </c>
      <c r="H22" s="11"/>
      <c r="I22" s="12">
        <v>2.15</v>
      </c>
      <c r="J22" s="12">
        <f ca="1">ROUND(INDIRECT(ADDRESS(ROW()+(0), COLUMN()+(-3), 1))*INDIRECT(ADDRESS(ROW()+(0), COLUMN()+(-1), 1)), 2)</f>
        <v>2.37</v>
      </c>
    </row>
    <row r="23" spans="1:10" ht="34.50" thickBot="1" customHeight="1">
      <c r="A23" s="1" t="s">
        <v>51</v>
      </c>
      <c r="B23" s="1"/>
      <c r="C23" s="10" t="s">
        <v>52</v>
      </c>
      <c r="D23" s="10"/>
      <c r="E23" s="1" t="s">
        <v>53</v>
      </c>
      <c r="F23" s="1"/>
      <c r="G23" s="11">
        <v>0.13</v>
      </c>
      <c r="H23" s="11"/>
      <c r="I23" s="12">
        <v>114</v>
      </c>
      <c r="J23" s="12">
        <f ca="1">ROUND(INDIRECT(ADDRESS(ROW()+(0), COLUMN()+(-3), 1))*INDIRECT(ADDRESS(ROW()+(0), COLUMN()+(-1), 1)), 2)</f>
        <v>14.82</v>
      </c>
    </row>
    <row r="24" spans="1:10" ht="24.00" thickBot="1" customHeight="1">
      <c r="A24" s="1" t="s">
        <v>54</v>
      </c>
      <c r="B24" s="1"/>
      <c r="C24" s="10" t="s">
        <v>55</v>
      </c>
      <c r="D24" s="10"/>
      <c r="E24" s="1" t="s">
        <v>56</v>
      </c>
      <c r="F24" s="1"/>
      <c r="G24" s="11">
        <v>1</v>
      </c>
      <c r="H24" s="11"/>
      <c r="I24" s="12">
        <v>10</v>
      </c>
      <c r="J24" s="12">
        <f ca="1">ROUND(INDIRECT(ADDRESS(ROW()+(0), COLUMN()+(-3), 1))*INDIRECT(ADDRESS(ROW()+(0), COLUMN()+(-1), 1)), 2)</f>
        <v>10</v>
      </c>
    </row>
    <row r="25" spans="1:10" ht="13.50" thickBot="1" customHeight="1">
      <c r="A25" s="1" t="s">
        <v>57</v>
      </c>
      <c r="B25" s="1"/>
      <c r="C25" s="10" t="s">
        <v>58</v>
      </c>
      <c r="D25" s="10"/>
      <c r="E25" s="1" t="s">
        <v>59</v>
      </c>
      <c r="F25" s="1"/>
      <c r="G25" s="13">
        <v>0.04</v>
      </c>
      <c r="H25" s="13"/>
      <c r="I25" s="14">
        <v>21.65</v>
      </c>
      <c r="J25" s="14">
        <f ca="1">ROUND(INDIRECT(ADDRESS(ROW()+(0), COLUMN()+(-3), 1))*INDIRECT(ADDRESS(ROW()+(0), COLUMN()+(-1), 1)), 2)</f>
        <v>0.87</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92.84</v>
      </c>
    </row>
    <row r="27" spans="1:10" ht="13.50" thickBot="1" customHeight="1">
      <c r="A27" s="15">
        <v>2</v>
      </c>
      <c r="B27" s="15"/>
      <c r="C27" s="15"/>
      <c r="D27" s="15"/>
      <c r="E27" s="18" t="s">
        <v>61</v>
      </c>
      <c r="F27" s="18"/>
      <c r="G27" s="18"/>
      <c r="H27" s="18"/>
      <c r="I27" s="15"/>
      <c r="J27" s="15"/>
    </row>
    <row r="28" spans="1:10" ht="13.50" thickBot="1" customHeight="1">
      <c r="A28" s="1" t="s">
        <v>62</v>
      </c>
      <c r="B28" s="1"/>
      <c r="C28" s="10" t="s">
        <v>63</v>
      </c>
      <c r="D28" s="10"/>
      <c r="E28" s="1" t="s">
        <v>64</v>
      </c>
      <c r="F28" s="1"/>
      <c r="G28" s="11">
        <v>0.098</v>
      </c>
      <c r="H28" s="11"/>
      <c r="I28" s="12">
        <v>22.53</v>
      </c>
      <c r="J28" s="12">
        <f ca="1">ROUND(INDIRECT(ADDRESS(ROW()+(0), COLUMN()+(-3), 1))*INDIRECT(ADDRESS(ROW()+(0), COLUMN()+(-1), 1)), 2)</f>
        <v>2.21</v>
      </c>
    </row>
    <row r="29" spans="1:10" ht="13.50" thickBot="1" customHeight="1">
      <c r="A29" s="1" t="s">
        <v>65</v>
      </c>
      <c r="B29" s="1"/>
      <c r="C29" s="10" t="s">
        <v>66</v>
      </c>
      <c r="D29" s="10"/>
      <c r="E29" s="1" t="s">
        <v>67</v>
      </c>
      <c r="F29" s="1"/>
      <c r="G29" s="11">
        <v>0.316</v>
      </c>
      <c r="H29" s="11"/>
      <c r="I29" s="12">
        <v>21.19</v>
      </c>
      <c r="J29" s="12">
        <f ca="1">ROUND(INDIRECT(ADDRESS(ROW()+(0), COLUMN()+(-3), 1))*INDIRECT(ADDRESS(ROW()+(0), COLUMN()+(-1), 1)), 2)</f>
        <v>6.7</v>
      </c>
    </row>
    <row r="30" spans="1:10" ht="13.50" thickBot="1" customHeight="1">
      <c r="A30" s="1" t="s">
        <v>68</v>
      </c>
      <c r="B30" s="1"/>
      <c r="C30" s="10" t="s">
        <v>69</v>
      </c>
      <c r="D30" s="10"/>
      <c r="E30" s="1" t="s">
        <v>70</v>
      </c>
      <c r="F30" s="1"/>
      <c r="G30" s="11">
        <v>0.389</v>
      </c>
      <c r="H30" s="11"/>
      <c r="I30" s="12">
        <v>22.53</v>
      </c>
      <c r="J30" s="12">
        <f ca="1">ROUND(INDIRECT(ADDRESS(ROW()+(0), COLUMN()+(-3), 1))*INDIRECT(ADDRESS(ROW()+(0), COLUMN()+(-1), 1)), 2)</f>
        <v>8.76</v>
      </c>
    </row>
    <row r="31" spans="1:10" ht="13.50" thickBot="1" customHeight="1">
      <c r="A31" s="1" t="s">
        <v>71</v>
      </c>
      <c r="B31" s="1"/>
      <c r="C31" s="10" t="s">
        <v>72</v>
      </c>
      <c r="D31" s="10"/>
      <c r="E31" s="1" t="s">
        <v>73</v>
      </c>
      <c r="F31" s="1"/>
      <c r="G31" s="11">
        <v>0.389</v>
      </c>
      <c r="H31" s="11"/>
      <c r="I31" s="12">
        <v>21.78</v>
      </c>
      <c r="J31" s="12">
        <f ca="1">ROUND(INDIRECT(ADDRESS(ROW()+(0), COLUMN()+(-3), 1))*INDIRECT(ADDRESS(ROW()+(0), COLUMN()+(-1), 1)), 2)</f>
        <v>8.47</v>
      </c>
    </row>
    <row r="32" spans="1:10" ht="13.50" thickBot="1" customHeight="1">
      <c r="A32" s="1" t="s">
        <v>74</v>
      </c>
      <c r="B32" s="1"/>
      <c r="C32" s="10" t="s">
        <v>75</v>
      </c>
      <c r="D32" s="10"/>
      <c r="E32" s="1" t="s">
        <v>76</v>
      </c>
      <c r="F32" s="1"/>
      <c r="G32" s="11">
        <v>0.649</v>
      </c>
      <c r="H32" s="11"/>
      <c r="I32" s="12">
        <v>22.53</v>
      </c>
      <c r="J32" s="12">
        <f ca="1">ROUND(INDIRECT(ADDRESS(ROW()+(0), COLUMN()+(-3), 1))*INDIRECT(ADDRESS(ROW()+(0), COLUMN()+(-1), 1)), 2)</f>
        <v>14.62</v>
      </c>
    </row>
    <row r="33" spans="1:10" ht="13.50" thickBot="1" customHeight="1">
      <c r="A33" s="1" t="s">
        <v>77</v>
      </c>
      <c r="B33" s="1"/>
      <c r="C33" s="10" t="s">
        <v>78</v>
      </c>
      <c r="D33" s="10"/>
      <c r="E33" s="1" t="s">
        <v>79</v>
      </c>
      <c r="F33" s="1"/>
      <c r="G33" s="13">
        <v>0.647</v>
      </c>
      <c r="H33" s="13"/>
      <c r="I33" s="14">
        <v>21.78</v>
      </c>
      <c r="J33" s="14">
        <f ca="1">ROUND(INDIRECT(ADDRESS(ROW()+(0), COLUMN()+(-3), 1))*INDIRECT(ADDRESS(ROW()+(0), COLUMN()+(-1), 1)), 2)</f>
        <v>14.09</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 2)</f>
        <v>54.85</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1)),INDIRECT(ADDRESS(ROW()+(-10), COLUMN()+(1), 1))), 2)</f>
        <v>147.69</v>
      </c>
      <c r="J36" s="14">
        <f ca="1">ROUND(INDIRECT(ADDRESS(ROW()+(0), COLUMN()+(-3), 1))*INDIRECT(ADDRESS(ROW()+(0), COLUMN()+(-1), 1))/100, 2)</f>
        <v>2.95</v>
      </c>
    </row>
    <row r="37" spans="1:10" ht="13.50" thickBot="1" customHeight="1">
      <c r="A37" s="21" t="s">
        <v>84</v>
      </c>
      <c r="B37" s="21"/>
      <c r="C37" s="22"/>
      <c r="D37" s="22"/>
      <c r="E37" s="23"/>
      <c r="F37" s="23"/>
      <c r="G37" s="24" t="s">
        <v>85</v>
      </c>
      <c r="H37" s="24"/>
      <c r="I37" s="25"/>
      <c r="J37" s="26">
        <f ca="1">ROUND(SUM(INDIRECT(ADDRESS(ROW()+(-1), COLUMN()+(0), 1)),INDIRECT(ADDRESS(ROW()+(-3), COLUMN()+(0), 1)),INDIRECT(ADDRESS(ROW()+(-11), COLUMN()+(0), 1))), 2)</f>
        <v>150.64</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132003</v>
      </c>
      <c r="G43" s="29"/>
      <c r="H43" s="29">
        <v>162004</v>
      </c>
      <c r="I43" s="29"/>
      <c r="J43" s="29" t="s">
        <v>94</v>
      </c>
    </row>
    <row r="44" spans="1:10" ht="13.50" thickBot="1" customHeight="1">
      <c r="A44" s="32" t="s">
        <v>95</v>
      </c>
      <c r="B44" s="32"/>
      <c r="C44" s="32"/>
      <c r="D44" s="32"/>
      <c r="E44" s="32"/>
      <c r="F44" s="33"/>
      <c r="G44" s="33"/>
      <c r="H44" s="33"/>
      <c r="I44" s="33"/>
      <c r="J44" s="33"/>
    </row>
    <row r="45" spans="1:10" ht="13.50" thickBot="1" customHeight="1">
      <c r="A45" s="30" t="s">
        <v>96</v>
      </c>
      <c r="B45" s="30"/>
      <c r="C45" s="30"/>
      <c r="D45" s="30"/>
      <c r="E45" s="30"/>
      <c r="F45" s="31">
        <v>112010</v>
      </c>
      <c r="G45" s="31"/>
      <c r="H45" s="31">
        <v>112010</v>
      </c>
      <c r="I45" s="31"/>
      <c r="J45" s="31"/>
    </row>
    <row r="46" spans="1:10" ht="13.50" thickBot="1" customHeight="1">
      <c r="A46" s="28" t="s">
        <v>97</v>
      </c>
      <c r="B46" s="28"/>
      <c r="C46" s="28"/>
      <c r="D46" s="28"/>
      <c r="E46" s="28"/>
      <c r="F46" s="29">
        <v>1.18202e+006</v>
      </c>
      <c r="G46" s="29"/>
      <c r="H46" s="29">
        <v>1.18202e+006</v>
      </c>
      <c r="I46" s="29"/>
      <c r="J46" s="29" t="s">
        <v>98</v>
      </c>
    </row>
    <row r="47" spans="1:10" ht="13.50" thickBot="1" customHeight="1">
      <c r="A47" s="30" t="s">
        <v>99</v>
      </c>
      <c r="B47" s="30"/>
      <c r="C47" s="30"/>
      <c r="D47" s="30"/>
      <c r="E47" s="30"/>
      <c r="F47" s="31"/>
      <c r="G47" s="31"/>
      <c r="H47" s="31"/>
      <c r="I47" s="31"/>
      <c r="J47" s="31"/>
    </row>
    <row r="48" spans="1:10" ht="13.50" thickBot="1" customHeight="1">
      <c r="A48" s="28" t="s">
        <v>100</v>
      </c>
      <c r="B48" s="28"/>
      <c r="C48" s="28"/>
      <c r="D48" s="28"/>
      <c r="E48" s="28"/>
      <c r="F48" s="29">
        <v>1.07202e+006</v>
      </c>
      <c r="G48" s="29"/>
      <c r="H48" s="29">
        <v>1.07202e+006</v>
      </c>
      <c r="I48" s="29"/>
      <c r="J48" s="29" t="s">
        <v>101</v>
      </c>
    </row>
    <row r="49" spans="1:10" ht="24.00" thickBot="1" customHeight="1">
      <c r="A49" s="30" t="s">
        <v>102</v>
      </c>
      <c r="B49" s="30"/>
      <c r="C49" s="30"/>
      <c r="D49" s="30"/>
      <c r="E49" s="30"/>
      <c r="F49" s="31"/>
      <c r="G49" s="31"/>
      <c r="H49" s="31"/>
      <c r="I49" s="31"/>
      <c r="J49" s="31"/>
    </row>
    <row r="50" spans="1:10" ht="13.50" thickBot="1" customHeight="1">
      <c r="A50" s="28" t="s">
        <v>103</v>
      </c>
      <c r="B50" s="28"/>
      <c r="C50" s="28"/>
      <c r="D50" s="28"/>
      <c r="E50" s="28"/>
      <c r="F50" s="29">
        <v>142010</v>
      </c>
      <c r="G50" s="29"/>
      <c r="H50" s="29">
        <v>1.10201e+006</v>
      </c>
      <c r="I50" s="29"/>
      <c r="J50" s="29" t="s">
        <v>104</v>
      </c>
    </row>
    <row r="51" spans="1:10" ht="24.00" thickBot="1" customHeight="1">
      <c r="A51" s="30" t="s">
        <v>105</v>
      </c>
      <c r="B51" s="30"/>
      <c r="C51" s="30"/>
      <c r="D51" s="30"/>
      <c r="E51" s="30"/>
      <c r="F51" s="31"/>
      <c r="G51" s="31"/>
      <c r="H51" s="31"/>
      <c r="I51" s="31"/>
      <c r="J51" s="31"/>
    </row>
    <row r="54" spans="1:1" ht="33.75" thickBot="1" customHeight="1">
      <c r="A54" s="1" t="s">
        <v>106</v>
      </c>
      <c r="B54" s="1"/>
      <c r="C54" s="1"/>
      <c r="D54" s="1"/>
      <c r="E54" s="1"/>
      <c r="F54" s="1"/>
      <c r="G54" s="1"/>
      <c r="H54" s="1"/>
      <c r="I54" s="1"/>
      <c r="J54" s="1"/>
    </row>
    <row r="55" spans="1:1" ht="33.75" thickBot="1" customHeight="1">
      <c r="A55" s="1" t="s">
        <v>107</v>
      </c>
      <c r="B55" s="1"/>
      <c r="C55" s="1"/>
      <c r="D55" s="1"/>
      <c r="E55" s="1"/>
      <c r="F55" s="1"/>
      <c r="G55" s="1"/>
      <c r="H55" s="1"/>
      <c r="I55" s="1"/>
      <c r="J55" s="1"/>
    </row>
    <row r="56" spans="1:1" ht="33.75" thickBot="1" customHeight="1">
      <c r="A56" s="1" t="s">
        <v>108</v>
      </c>
      <c r="B56" s="1"/>
      <c r="C56" s="1"/>
      <c r="D56" s="1"/>
      <c r="E56" s="1"/>
      <c r="F56" s="1"/>
      <c r="G56" s="1"/>
      <c r="H56" s="1"/>
      <c r="I56" s="1"/>
      <c r="J56" s="1"/>
    </row>
  </sheetData>
  <mergeCells count="15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3"/>
    <mergeCell ref="H43:I43"/>
    <mergeCell ref="J43:J45"/>
    <mergeCell ref="A44:E44"/>
    <mergeCell ref="F44:G44"/>
    <mergeCell ref="H44:I44"/>
    <mergeCell ref="A45:E45"/>
    <mergeCell ref="F45:G45"/>
    <mergeCell ref="H45:I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