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<sst xmlns="http://schemas.openxmlformats.org/spreadsheetml/2006/main" count="44" uniqueCount="44">
  <si>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</si>
  <si>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RBA030</t>
  </si>
  <si>
    <t xml:space="preserve">m²</t>
  </si>
  <si>
    <t xml:space="preserve">Capa de terminación de revoco de mortero de cal sobre capa base, en paramento exterior.</t>
  </si>
  <si>
    <r>
      <rPr>
        <sz val="8.25"/>
        <color rgb="FF000000"/>
        <rFont val="Arial"/>
        <family val="2"/>
      </rPr>
      <t xml:space="preserve">Capa de terminación de revoco de mortero de cal, tipo CR CSI W2, según UNE-EN 998-1, color a elegir, de 10 mm de espesor, con acabado liso lavado,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</si>
  <si>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</si>
  <si>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</si>
  <si>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</si>
  <si>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</si>
  <si>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</si>
  <si>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</si>
  <si>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</si>
  <si>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</si>
  <si>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</si>
  <si>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</si>
  <si>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mt28moc030b</t>
  </si>
  <si>
    <t xml:space="preserve">kg</t>
  </si>
  <si>
    <t xml:space="preserve">Mortero de cal, tipo CR CSI W2, según UNE-EN 998-1, para uso en interiores o en exteriores, color a elegir, compuesto de cal aérea, pigmentos minerales y aditivos orgánicos e inorgánicos,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</si>
  <si>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</si>
  <si>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</si>
  <si>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</si>
  <si>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</si>
  <si>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</si>
  <si>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</si>
  <si>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</si>
  <si>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Oficial 1ª revocador.</t>
  </si>
  <si>
    <t xml:space="preserve">mo111</t>
  </si>
  <si>
    <t xml:space="preserve">h</t>
  </si>
  <si>
    <t xml:space="preserve">Peón especializado revocador.</t>
  </si>
  <si>
    <t xml:space="preserve">Subtotal mano de obra:</t>
  </si>
  <si>
    <t xml:space="preserve">Costes directos complementarios</t>
  </si>
  <si>
    <t xml:space="preserve">%</t>
  </si>
  <si>
    <t xml:space="preserve">Costes directos complementarios</t>
  </si>
  <si>
    <t xml:space="preserve">Coste de mantenimiento decenal: 1,55€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</si>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</sst>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40"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0.005</v>
      </c>
      <c r="H10" s="11"/>
      <c r="I10" s="12">
        <v>1.5</v>
      </c>
      <c r="J10" s="12">
        <f ca="1">ROUND(INDIRECT(ADDRESS(ROW()+(0), COLUMN()+(-3), 1))*INDIRECT(ADDRESS(ROW()+(0), COLUMN()+(-1), 1)), 2)</f>
        <v>0.01</v>
      </c>
    </row>
    <row r="11" spans="1:10" ht="34.50" thickBot="1" customHeight="1">
      <c r="A11" s="1" t="s">
        <v>15</v>
      </c>
      <c r="B11" s="1"/>
      <c r="C11" s="10" t="s">
        <v>16</v>
      </c>
      <c r="D11" s="10"/>
      <c r="E11" s="1" t="s">
        <v>17</v>
      </c>
      <c r="F11" s="1"/>
      <c r="G11" s="11">
        <v>16</v>
      </c>
      <c r="H11" s="11"/>
      <c r="I11" s="12">
        <v>0.46</v>
      </c>
      <c r="J11" s="12">
        <f ca="1">ROUND(INDIRECT(ADDRESS(ROW()+(0), COLUMN()+(-3), 1))*INDIRECT(ADDRESS(ROW()+(0), COLUMN()+(-1), 1)), 2)</f>
        <v>7.36</v>
      </c>
    </row>
    <row r="12" spans="1:10" ht="13.50" thickBot="1" customHeight="1">
      <c r="A12" s="1" t="s">
        <v>18</v>
      </c>
      <c r="B12" s="1"/>
      <c r="C12" s="10" t="s">
        <v>19</v>
      </c>
      <c r="D12" s="10"/>
      <c r="E12" s="1" t="s">
        <v>20</v>
      </c>
      <c r="F12" s="1"/>
      <c r="G12" s="13">
        <v>1</v>
      </c>
      <c r="H12" s="13"/>
      <c r="I12" s="14">
        <v>0.1</v>
      </c>
      <c r="J12" s="14">
        <f ca="1">ROUND(INDIRECT(ADDRESS(ROW()+(0), COLUMN()+(-3), 1))*INDIRECT(ADDRESS(ROW()+(0), COLUMN()+(-1), 1)), 2)</f>
        <v>0.1</v>
      </c>
    </row>
    <row r="13" spans="1:10" ht="13.50" thickBot="1" customHeight="1">
      <c r="A13" s="15"/>
      <c r="B13" s="15"/>
      <c r="C13" s="15"/>
      <c r="D13" s="15"/>
      <c r="E13" s="15"/>
      <c r="F13" s="15"/>
      <c r="G13" s="9" t="s">
        <v>21</v>
      </c>
      <c r="H13" s="9"/>
      <c r="I13" s="9"/>
      <c r="J13" s="17">
        <f ca="1">ROUND(SUM(INDIRECT(ADDRESS(ROW()+(-1), COLUMN()+(0), 1)),INDIRECT(ADDRESS(ROW()+(-2), COLUMN()+(0), 1)),INDIRECT(ADDRESS(ROW()+(-3), COLUMN()+(0), 1))), 2)</f>
        <v>7.47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0.659</v>
      </c>
      <c r="H15" s="11"/>
      <c r="I15" s="12">
        <v>22.53</v>
      </c>
      <c r="J15" s="12">
        <f ca="1">ROUND(INDIRECT(ADDRESS(ROW()+(0), COLUMN()+(-3), 1))*INDIRECT(ADDRESS(ROW()+(0), COLUMN()+(-1), 1)), 2)</f>
        <v>14.85</v>
      </c>
    </row>
    <row r="16" spans="1:10" ht="13.50" thickBot="1" customHeight="1">
      <c r="A16" s="1" t="s">
        <v>26</v>
      </c>
      <c r="B16" s="1"/>
      <c r="C16" s="10" t="s">
        <v>27</v>
      </c>
      <c r="D16" s="10"/>
      <c r="E16" s="1" t="s">
        <v>28</v>
      </c>
      <c r="F16" s="1"/>
      <c r="G16" s="13">
        <v>0.336</v>
      </c>
      <c r="H16" s="13"/>
      <c r="I16" s="14">
        <v>22.07</v>
      </c>
      <c r="J16" s="14">
        <f ca="1">ROUND(INDIRECT(ADDRESS(ROW()+(0), COLUMN()+(-3), 1))*INDIRECT(ADDRESS(ROW()+(0), COLUMN()+(-1), 1)), 2)</f>
        <v>7.42</v>
      </c>
    </row>
    <row r="17" spans="1:10" ht="13.50" thickBot="1" customHeight="1">
      <c r="A17" s="15"/>
      <c r="B17" s="15"/>
      <c r="C17" s="15"/>
      <c r="D17" s="15"/>
      <c r="E17" s="15"/>
      <c r="F17" s="15"/>
      <c r="G17" s="9" t="s">
        <v>29</v>
      </c>
      <c r="H17" s="9"/>
      <c r="I17" s="9"/>
      <c r="J17" s="17">
        <f ca="1">ROUND(SUM(INDIRECT(ADDRESS(ROW()+(-1), COLUMN()+(0), 1)),INDIRECT(ADDRESS(ROW()+(-2), COLUMN()+(0), 1))), 2)</f>
        <v>22.27</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4</v>
      </c>
      <c r="H19" s="13"/>
      <c r="I19" s="14">
        <f ca="1">ROUND(SUM(INDIRECT(ADDRESS(ROW()+(-2), COLUMN()+(1), 1)),INDIRECT(ADDRESS(ROW()+(-6), COLUMN()+(1), 1))), 2)</f>
        <v>29.74</v>
      </c>
      <c r="J19" s="14">
        <f ca="1">ROUND(INDIRECT(ADDRESS(ROW()+(0), COLUMN()+(-3), 1))*INDIRECT(ADDRESS(ROW()+(0), COLUMN()+(-1), 1))/100, 2)</f>
        <v>1.19</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30.93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