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<sst xmlns="http://schemas.openxmlformats.org/spreadsheetml/2006/main" count="70" uniqueCount="70">
  <si>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</si>
  <si>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RRY078</t>
  </si>
  <si>
    <t xml:space="preserve">m²</t>
  </si>
  <si>
    <t xml:space="preserve">Trasdosado autoportante de placas de yeso laminado, antirradiaciones. Sistema "PLACO".</t>
  </si>
  <si>
    <r>
      <rPr>
        <sz val="8.25"/>
        <color rgb="FF000000"/>
        <rFont val="Arial"/>
        <family val="2"/>
      </rPr>
      <t xml:space="preserve">Trasdosado autoportante libre, sistema Placo X-Ray Protection "PLACO", de 73 mm de espesor total, con nivel de calidad del acabado estándar (Q2), formado por dos placas de yeso laminado DFI / UNE-EN 520 - 600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una estructura autoportante de perfiles metálicos de acero galvanizado formada por canales horizontales R 48 "PLACO", sólidamente fijados al suelo y al techo, y montantes verticales M 48 "PLACO", con una separación entre montantes de 600 mm. Incluso banda desolidarizadora; fijaciones para el anclaje de canales y montantes metálicos; tornillería para la fijación de las placas; cinta de papel con refuerzo metálico "PLACO"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</si>
  <si>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</si>
  <si>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</si>
  <si>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</si>
  <si>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</si>
  <si>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</si>
  <si>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</si>
  <si>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</si>
  <si>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mt12plj020a</t>
  </si>
  <si>
    <t xml:space="preserve">m</t>
  </si>
  <si>
    <t xml:space="preserve">Banda estanca autoadhesiva, Banda 45 "PLACO", de espuma de polietileno de celdas cerradas, de 3 mm de espesor y 45 mm de anchura, para la estanqueidad de la base y el aislamiento acústico del perímetro en tabiques y trasdosados de placas.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</si>
  <si>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</si>
  <si>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</si>
  <si>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espesor, según UNE-EN 14195.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</si>
  <si>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</si>
  <si>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</si>
  <si>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espesor, según UNE-EN 14195.</t>
  </si>
  <si>
    <t xml:space="preserve">mt12arp010a</t>
  </si>
  <si>
    <t xml:space="preserve">m²</t>
  </si>
  <si>
    <t xml:space="preserve">Placa de yeso laminado DFI / UNE-EN 520 - 600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</si>
  <si>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</si>
  <si>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</si>
  <si>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</si>
  <si>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</si>
  <si>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</si>
  <si>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</si>
  <si>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mt12plt030b</t>
  </si>
  <si>
    <t xml:space="preserve">Ud</t>
  </si>
  <si>
    <t xml:space="preserve">Tornillo autoperforante rosca-chapa, TRPF 13 "PLACO", de 13 mm de longitud.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</si>
  <si>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</si>
  <si>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</si>
  <si>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</si>
  <si>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mt12plj010b</t>
  </si>
  <si>
    <t xml:space="preserve">m</t>
  </si>
  <si>
    <t xml:space="preserve">Cinta de papel con refuerzo metálico "PLACO", de 50 mm de anchura, según UNE-EN 14353, para acabado de juntas de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</si>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</sst>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2.21" customWidth="1"/>
    <col min="7" max="7" width="10.71" customWidth="1"/>
    <col min="8" max="8" width="3.40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0.45</v>
      </c>
      <c r="H10" s="11"/>
      <c r="I10" s="12">
        <v>0.47</v>
      </c>
      <c r="J10" s="12">
        <f ca="1">ROUND(INDIRECT(ADDRESS(ROW()+(0), COLUMN()+(-3), 1))*INDIRECT(ADDRESS(ROW()+(0), COLUMN()+(-1), 1)), 2)</f>
        <v>0.21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1.79</v>
      </c>
      <c r="J11" s="12">
        <f ca="1">ROUND(INDIRECT(ADDRESS(ROW()+(0), COLUMN()+(-3), 1))*INDIRECT(ADDRESS(ROW()+(0), COLUMN()+(-1), 1)), 2)</f>
        <v>1.79</v>
      </c>
      <c r="K11" s="12"/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</v>
      </c>
      <c r="H12" s="11"/>
      <c r="I12" s="12">
        <v>2.18</v>
      </c>
      <c r="J12" s="12">
        <f ca="1">ROUND(INDIRECT(ADDRESS(ROW()+(0), COLUMN()+(-3), 1))*INDIRECT(ADDRESS(ROW()+(0), COLUMN()+(-1), 1)), 2)</f>
        <v>4.58</v>
      </c>
      <c r="K12" s="12"/>
    </row>
    <row r="13" spans="1:11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2.1</v>
      </c>
      <c r="H13" s="11"/>
      <c r="I13" s="12">
        <v>50.29</v>
      </c>
      <c r="J13" s="12">
        <f ca="1">ROUND(INDIRECT(ADDRESS(ROW()+(0), COLUMN()+(-3), 1))*INDIRECT(ADDRESS(ROW()+(0), COLUMN()+(-1), 1)), 2)</f>
        <v>105.61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6</v>
      </c>
      <c r="H14" s="11"/>
      <c r="I14" s="12">
        <v>0.02</v>
      </c>
      <c r="J14" s="12">
        <f ca="1">ROUND(INDIRECT(ADDRESS(ROW()+(0), COLUMN()+(-3), 1))*INDIRECT(ADDRESS(ROW()+(0), COLUMN()+(-1), 1)), 2)</f>
        <v>0.12</v>
      </c>
      <c r="K14" s="12"/>
    </row>
    <row r="15" spans="1:11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11</v>
      </c>
      <c r="H15" s="11"/>
      <c r="I15" s="12">
        <v>0.03</v>
      </c>
      <c r="J15" s="12">
        <f ca="1">ROUND(INDIRECT(ADDRESS(ROW()+(0), COLUMN()+(-3), 1))*INDIRECT(ADDRESS(ROW()+(0), COLUMN()+(-1), 1)), 2)</f>
        <v>0.33</v>
      </c>
      <c r="K15" s="12"/>
    </row>
    <row r="16" spans="1:11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5</v>
      </c>
      <c r="H16" s="11"/>
      <c r="I16" s="12">
        <v>0.02</v>
      </c>
      <c r="J16" s="12">
        <f ca="1">ROUND(INDIRECT(ADDRESS(ROW()+(0), COLUMN()+(-3), 1))*INDIRECT(ADDRESS(ROW()+(0), COLUMN()+(-1), 1)), 2)</f>
        <v>0.1</v>
      </c>
      <c r="K16" s="12"/>
    </row>
    <row r="17" spans="1:11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0.33</v>
      </c>
      <c r="H17" s="11"/>
      <c r="I17" s="12">
        <v>3.48</v>
      </c>
      <c r="J17" s="12">
        <f ca="1">ROUND(INDIRECT(ADDRESS(ROW()+(0), COLUMN()+(-3), 1))*INDIRECT(ADDRESS(ROW()+(0), COLUMN()+(-1), 1)), 2)</f>
        <v>1.15</v>
      </c>
      <c r="K17" s="12"/>
    </row>
    <row r="18" spans="1:11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3">
        <v>0.15</v>
      </c>
      <c r="H18" s="13"/>
      <c r="I18" s="14">
        <v>0.83</v>
      </c>
      <c r="J18" s="14">
        <f ca="1">ROUND(INDIRECT(ADDRESS(ROW()+(0), COLUMN()+(-3), 1))*INDIRECT(ADDRESS(ROW()+(0), COLUMN()+(-1), 1)), 2)</f>
        <v>0.12</v>
      </c>
      <c r="K18" s="14"/>
    </row>
    <row r="19" spans="1:11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114.01</v>
      </c>
      <c r="K19" s="17"/>
    </row>
    <row r="20" spans="1:11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  <c r="K20" s="15"/>
    </row>
    <row r="21" spans="1:11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0.312</v>
      </c>
      <c r="H21" s="11"/>
      <c r="I21" s="12">
        <v>23.16</v>
      </c>
      <c r="J21" s="12">
        <f ca="1">ROUND(INDIRECT(ADDRESS(ROW()+(0), COLUMN()+(-3), 1))*INDIRECT(ADDRESS(ROW()+(0), COLUMN()+(-1), 1)), 2)</f>
        <v>7.23</v>
      </c>
      <c r="K21" s="12"/>
    </row>
    <row r="22" spans="1:11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3">
        <v>0.312</v>
      </c>
      <c r="H22" s="13"/>
      <c r="I22" s="14">
        <v>21.78</v>
      </c>
      <c r="J22" s="14">
        <f ca="1">ROUND(INDIRECT(ADDRESS(ROW()+(0), COLUMN()+(-3), 1))*INDIRECT(ADDRESS(ROW()+(0), COLUMN()+(-1), 1)), 2)</f>
        <v>6.8</v>
      </c>
      <c r="K22" s="14"/>
    </row>
    <row r="23" spans="1:11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17">
        <f ca="1">ROUND(SUM(INDIRECT(ADDRESS(ROW()+(-1), COLUMN()+(0), 1)),INDIRECT(ADDRESS(ROW()+(-2), COLUMN()+(0), 1))), 2)</f>
        <v>14.03</v>
      </c>
      <c r="K23" s="17"/>
    </row>
    <row r="24" spans="1:11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  <c r="K24" s="15"/>
    </row>
    <row r="25" spans="1:11" ht="13.50" thickBot="1" customHeight="1">
      <c r="A25" s="19"/>
      <c r="B25" s="19"/>
      <c r="C25" s="20" t="s">
        <v>49</v>
      </c>
      <c r="D25" s="20"/>
      <c r="E25" s="19" t="s">
        <v>50</v>
      </c>
      <c r="F25" s="19"/>
      <c r="G25" s="13">
        <v>2</v>
      </c>
      <c r="H25" s="13"/>
      <c r="I25" s="14">
        <f ca="1">ROUND(SUM(INDIRECT(ADDRESS(ROW()+(-2), COLUMN()+(1), 1)),INDIRECT(ADDRESS(ROW()+(-6), COLUMN()+(1), 1))), 2)</f>
        <v>128.04</v>
      </c>
      <c r="J25" s="14">
        <f ca="1">ROUND(INDIRECT(ADDRESS(ROW()+(0), COLUMN()+(-3), 1))*INDIRECT(ADDRESS(ROW()+(0), COLUMN()+(-1), 1))/100, 2)</f>
        <v>2.56</v>
      </c>
      <c r="K25" s="14"/>
    </row>
    <row r="26" spans="1:11" ht="13.50" thickBot="1" customHeight="1">
      <c r="A26" s="21" t="s">
        <v>51</v>
      </c>
      <c r="B26" s="21"/>
      <c r="C26" s="22"/>
      <c r="D26" s="22"/>
      <c r="E26" s="23"/>
      <c r="F26" s="23"/>
      <c r="G26" s="24" t="s">
        <v>52</v>
      </c>
      <c r="H26" s="24"/>
      <c r="I26" s="25"/>
      <c r="J26" s="26">
        <f ca="1">ROUND(SUM(INDIRECT(ADDRESS(ROW()+(-1), COLUMN()+(0), 1)),INDIRECT(ADDRESS(ROW()+(-3), COLUMN()+(0), 1)),INDIRECT(ADDRESS(ROW()+(-7), COLUMN()+(0), 1))), 2)</f>
        <v>130.6</v>
      </c>
      <c r="K26" s="26"/>
    </row>
    <row r="29" spans="1:11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/>
      <c r="H29" s="27" t="s">
        <v>55</v>
      </c>
      <c r="I29" s="27"/>
      <c r="J29" s="27"/>
      <c r="K29" s="27" t="s">
        <v>56</v>
      </c>
    </row>
    <row r="30" spans="1:11" ht="13.50" thickBot="1" customHeight="1">
      <c r="A30" s="28" t="s">
        <v>57</v>
      </c>
      <c r="B30" s="28"/>
      <c r="C30" s="28"/>
      <c r="D30" s="28"/>
      <c r="E30" s="28"/>
      <c r="F30" s="29">
        <v>112006</v>
      </c>
      <c r="G30" s="29"/>
      <c r="H30" s="29">
        <v>112007</v>
      </c>
      <c r="I30" s="29"/>
      <c r="J30" s="29"/>
      <c r="K30" s="29" t="s">
        <v>58</v>
      </c>
    </row>
    <row r="31" spans="1:11" ht="24.0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  <c r="K31" s="31"/>
    </row>
    <row r="32" spans="1:11" ht="13.50" thickBot="1" customHeight="1">
      <c r="A32" s="32" t="s">
        <v>60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  <c r="K32" s="33"/>
    </row>
    <row r="33" spans="1:11" ht="13.50" thickBot="1" customHeight="1">
      <c r="A33" s="28" t="s">
        <v>61</v>
      </c>
      <c r="B33" s="28"/>
      <c r="C33" s="28"/>
      <c r="D33" s="28"/>
      <c r="E33" s="28"/>
      <c r="F33" s="29">
        <v>162010</v>
      </c>
      <c r="G33" s="29"/>
      <c r="H33" s="29">
        <v>1.12201e+006</v>
      </c>
      <c r="I33" s="29"/>
      <c r="J33" s="29"/>
      <c r="K33" s="29" t="s">
        <v>62</v>
      </c>
    </row>
    <row r="34" spans="1:11" ht="13.50" thickBot="1" customHeight="1">
      <c r="A34" s="32" t="s">
        <v>63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28" t="s">
        <v>64</v>
      </c>
      <c r="B35" s="28"/>
      <c r="C35" s="28"/>
      <c r="D35" s="28"/>
      <c r="E35" s="28"/>
      <c r="F35" s="29">
        <v>1.11201e+006</v>
      </c>
      <c r="G35" s="29"/>
      <c r="H35" s="29">
        <v>1.11201e+006</v>
      </c>
      <c r="I35" s="29"/>
      <c r="J35" s="29"/>
      <c r="K35" s="29" t="s">
        <v>65</v>
      </c>
    </row>
    <row r="36" spans="1:11" ht="24.00" thickBot="1" customHeight="1">
      <c r="A36" s="32" t="s">
        <v>66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67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68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69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2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I19"/>
    <mergeCell ref="J19:K19"/>
    <mergeCell ref="A20:B20"/>
    <mergeCell ref="C20:D20"/>
    <mergeCell ref="E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I23"/>
    <mergeCell ref="J23:K23"/>
    <mergeCell ref="A24:B24"/>
    <mergeCell ref="C24:D24"/>
    <mergeCell ref="E24:H24"/>
    <mergeCell ref="J24:K24"/>
    <mergeCell ref="A25:B25"/>
    <mergeCell ref="C25:D25"/>
    <mergeCell ref="E25:F25"/>
    <mergeCell ref="G25:H25"/>
    <mergeCell ref="J25:K25"/>
    <mergeCell ref="A26:F26"/>
    <mergeCell ref="G26:I26"/>
    <mergeCell ref="J26:K26"/>
    <mergeCell ref="A29:E29"/>
    <mergeCell ref="F29:G29"/>
    <mergeCell ref="H29:J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