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<sst xmlns="http://schemas.openxmlformats.org/spreadsheetml/2006/main" count="32" uniqueCount="32">
  <si>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</si>
  <si>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RSH010</t>
  </si>
  <si>
    <t xml:space="preserve">m²</t>
  </si>
  <si>
    <t xml:space="preserve">Pavimento vinílico deportivo indoor, punto-elástico.</t>
  </si>
  <si>
    <r>
      <rPr>
        <sz val="8.25"/>
        <color rgb="FF000000"/>
        <rFont val="Arial"/>
        <family val="2"/>
      </rPr>
      <t xml:space="preserve">Pavimento vinílico deportivo indoor, punto-elástico según UNE-EN 14904, para la práctica de fútbol sala, de 6,2 mm de espesor, formado por un complejo con superficie de vinilo plastificado, reforzado con una malla de fibra de vidrio, sobre una capa de espuma de alta densidad con estructura celular cerrada, suministrado en rollos, color a elegir, peso 4,2 kg/m², absorción de impactos según UNE-EN 14808 entre 25 y 35%, deformación vertical según UNE-EN 14809 &lt; 2%, clasificación según UNE-EN 14904 P1, altura de rebote de pelota según UNE-EN 12235 &gt;= 90%, Euroclase Bfl-s1 de reacción al fuego según UNE-EN 13501-1, con tratamiento fotorreticulado (antihumedad, antiquemaduras, deslizamiento controlado), fungiestático y bacteriostático. COLOCACIÓN: con adhesivo de contacto, sobre una base soporte sin riesgo de humedad ascendente. El precio no incluye la base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</si>
  <si>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</si>
  <si>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</si>
  <si>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</si>
  <si>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</si>
  <si>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</si>
  <si>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</si>
  <si>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</si>
  <si>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mt18dww010a</t>
  </si>
  <si>
    <t xml:space="preserve">kg</t>
  </si>
  <si>
    <t xml:space="preserve">Adhesivo de contacto a base de resina acrílica en dispersión acuosa, para pavimento de goma, caucho, linóleo, PVC, moqueta y textil.</t>
  </si>
  <si>
    <t xml:space="preserve">mt18pde010adaa</t>
  </si>
  <si>
    <t xml:space="preserve">m²</t>
  </si>
  <si>
    <t xml:space="preserve">Pavimento vinílico deportivo indoor, punto-elástico según UNE-EN 14904, para la práctica de fútbol sala, de 6,2 mm de espesor, formado por un complejo con superficie de vinilo plastificado, reforzado con una malla de fibra de vidrio, sobre una capa de espuma de alta densidad con estructura celular cerrada, suministrado en rollos, color a elegir, peso 4,2 kg/m², absorción de impactos según UNE-EN 14808 entre 25 y 35%, deformación vertical según UNE-EN 14809 &lt; 2%, clasificación según UNE-EN 14904 P1, altura de rebote de pelota según UNE-EN 12235 &gt;= 90%, Euroclase Bfl-s1 de reacción al fuego según UNE-EN 13501-1, con tratamiento fotorreticulado (antihumedad, antiquemaduras, deslizamiento controlado), fungiestático y bacteriostático.</t>
  </si>
  <si>
    <t xml:space="preserve">Subtotal materiales:</t>
  </si>
  <si>
    <t xml:space="preserve">Mano de obra</t>
  </si>
  <si>
    <t xml:space="preserve">mo026</t>
  </si>
  <si>
    <t xml:space="preserve">h</t>
  </si>
  <si>
    <t xml:space="preserve">Oficial 1ª instalador de revestimientos flexibles.</t>
  </si>
  <si>
    <t xml:space="preserve">mo064</t>
  </si>
  <si>
    <t xml:space="preserve">h</t>
  </si>
  <si>
    <t xml:space="preserve">Ayudante instalador de revestimientos flexibles.</t>
  </si>
  <si>
    <t xml:space="preserve">Subtotal mano de obra:</t>
  </si>
  <si>
    <t xml:space="preserve">Costes directos complementarios</t>
  </si>
  <si>
    <t xml:space="preserve">%</t>
  </si>
  <si>
    <t xml:space="preserve">Costes directos complementarios</t>
  </si>
  <si>
    <t xml:space="preserve">Coste de mantenimiento decenal: 33,30€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</si>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</sst>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0.315</v>
      </c>
      <c r="G10" s="12">
        <v>4.62</v>
      </c>
      <c r="H10" s="12">
        <f ca="1">ROUND(INDIRECT(ADDRESS(ROW()+(0), COLUMN()+(-2), 1))*INDIRECT(ADDRESS(ROW()+(0), COLUMN()+(-1), 1)), 2)</f>
        <v>1.46</v>
      </c>
    </row>
    <row r="11" spans="1:8" ht="108.00" thickBot="1" customHeight="1">
      <c r="A11" s="1" t="s">
        <v>15</v>
      </c>
      <c r="B11" s="1"/>
      <c r="C11" s="1"/>
      <c r="D11" s="10" t="s">
        <v>16</v>
      </c>
      <c r="E11" s="1" t="s">
        <v>17</v>
      </c>
      <c r="F11" s="13">
        <v>1.05</v>
      </c>
      <c r="G11" s="14">
        <v>35.5</v>
      </c>
      <c r="H11" s="14">
        <f ca="1">ROUND(INDIRECT(ADDRESS(ROW()+(0), COLUMN()+(-2), 1))*INDIRECT(ADDRESS(ROW()+(0), COLUMN()+(-1), 1)), 2)</f>
        <v>37.28</v>
      </c>
    </row>
    <row r="12" spans="1:8" ht="13.50" thickBot="1" customHeight="1">
      <c r="A12" s="15"/>
      <c r="B12" s="15"/>
      <c r="C12" s="15"/>
      <c r="D12" s="15"/>
      <c r="E12" s="15"/>
      <c r="F12" s="9" t="s">
        <v>18</v>
      </c>
      <c r="G12" s="9"/>
      <c r="H12" s="17">
        <f ca="1">ROUND(SUM(INDIRECT(ADDRESS(ROW()+(-1), COLUMN()+(0), 1)),INDIRECT(ADDRESS(ROW()+(-2), COLUMN()+(0), 1))), 2)</f>
        <v>38.74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0.473</v>
      </c>
      <c r="G14" s="12">
        <v>22.53</v>
      </c>
      <c r="H14" s="12">
        <f ca="1">ROUND(INDIRECT(ADDRESS(ROW()+(0), COLUMN()+(-2), 1))*INDIRECT(ADDRESS(ROW()+(0), COLUMN()+(-1), 1)), 2)</f>
        <v>10.66</v>
      </c>
    </row>
    <row r="15" spans="1:8" ht="13.50" thickBot="1" customHeight="1">
      <c r="A15" s="1" t="s">
        <v>23</v>
      </c>
      <c r="B15" s="1"/>
      <c r="C15" s="1"/>
      <c r="D15" s="10" t="s">
        <v>24</v>
      </c>
      <c r="E15" s="1" t="s">
        <v>25</v>
      </c>
      <c r="F15" s="13">
        <v>0.236</v>
      </c>
      <c r="G15" s="14">
        <v>21.78</v>
      </c>
      <c r="H15" s="14">
        <f ca="1">ROUND(INDIRECT(ADDRESS(ROW()+(0), COLUMN()+(-2), 1))*INDIRECT(ADDRESS(ROW()+(0), COLUMN()+(-1), 1)), 2)</f>
        <v>5.14</v>
      </c>
    </row>
    <row r="16" spans="1:8" ht="13.50" thickBot="1" customHeight="1">
      <c r="A16" s="15"/>
      <c r="B16" s="15"/>
      <c r="C16" s="15"/>
      <c r="D16" s="15"/>
      <c r="E16" s="15"/>
      <c r="F16" s="9" t="s">
        <v>26</v>
      </c>
      <c r="G16" s="9"/>
      <c r="H16" s="17">
        <f ca="1">ROUND(SUM(INDIRECT(ADDRESS(ROW()+(-1), COLUMN()+(0), 1)),INDIRECT(ADDRESS(ROW()+(-2), COLUMN()+(0), 1))), 2)</f>
        <v>15.8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54.54</v>
      </c>
      <c r="H18" s="14">
        <f ca="1">ROUND(INDIRECT(ADDRESS(ROW()+(0), COLUMN()+(-2), 1))*INDIRECT(ADDRESS(ROW()+(0), COLUMN()+(-1), 1))/100, 2)</f>
        <v>1.09</v>
      </c>
    </row>
    <row r="19" spans="1:8" ht="13.50" thickBot="1" customHeight="1">
      <c r="A19" s="21" t="s">
        <v>30</v>
      </c>
      <c r="B19" s="21"/>
      <c r="C19" s="21"/>
      <c r="D19" s="22"/>
      <c r="E19" s="23"/>
      <c r="F19" s="24" t="s">
        <v>31</v>
      </c>
      <c r="G19" s="25"/>
      <c r="H19" s="26">
        <f ca="1">ROUND(SUM(INDIRECT(ADDRESS(ROW()+(-1), COLUMN()+(0), 1)),INDIRECT(ADDRESS(ROW()+(-3), COLUMN()+(0), 1)),INDIRECT(ADDRESS(ROW()+(-7), COLUMN()+(0), 1))), 2)</f>
        <v>55.63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