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<sst xmlns="http://schemas.openxmlformats.org/spreadsheetml/2006/main" count="32" uniqueCount="32">
  <si>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</si>
  <si>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RSH020</t>
  </si>
  <si>
    <t xml:space="preserve">m²</t>
  </si>
  <si>
    <t xml:space="preserve">Pavimento vinílico deportivo indoor, punto-elástico multiusos.</t>
  </si>
  <si>
    <r>
      <rPr>
        <sz val="8.25"/>
        <color rgb="FF000000"/>
        <rFont val="Arial"/>
        <family val="2"/>
      </rPr>
      <t xml:space="preserve">Pavimento vinílico deportivo indoor, punto-elástico multiusos según UNE-EN 14904, de 3 mm de espesor, formado por una capa de uso de PVC duro, reforzada con una malla de fibra de vidrio, sobre una capa de espuma de alta densidad con estructura celular cerrada, suministrado en rollos, color a elegir, peso 2,2 kg/m², altura de rebote de pelota según UNE-EN 12235 &gt;= 90%, clasificación según UNE-EN 14904 P1, Euroclase Cfl-s1 de reacción al fuego según UNE-EN 13501-1, con tratamiento fotorreticulado (antihumedad, antiquemaduras, deslizamiento controlado), fungiestático y bacteriostático. COLOCACIÓN: con adhesivo de contacto, sobre una base soporte sin riesgo de humedad ascendente. El precio no incluye la base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</si>
  <si>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</si>
  <si>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</si>
  <si>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</si>
  <si>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</si>
  <si>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</si>
  <si>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</si>
  <si>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</si>
  <si>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mt18dww010a</t>
  </si>
  <si>
    <t xml:space="preserve">kg</t>
  </si>
  <si>
    <t xml:space="preserve">Adhesivo de contacto a base de resina acrílica en dispersión acuosa, para pavimento de goma, caucho, linóleo, PVC, moqueta y textil.</t>
  </si>
  <si>
    <t xml:space="preserve">mt18pde020a</t>
  </si>
  <si>
    <t xml:space="preserve">m²</t>
  </si>
  <si>
    <t xml:space="preserve">Pavimento vinílico deportivo indoor, punto-elástico multiusos según UNE-EN 14904, de 3 mm de espesor, formado por una capa de uso de PVC duro, reforzada con una malla de fibra de vidrio, sobre una capa de espuma de alta densidad con estructura celular cerrada, suministrado en rollos, color a elegir, peso 2,2 kg/m², altura de rebote de pelota según UNE-EN 12235 &gt;= 90%, clasificación según UNE-EN 14904 P1, Euroclase Cfl-s1 de reacción al fuego según UNE-EN 13501-1, con tratamiento fotorreticulado (antihumedad, antiquemaduras, deslizamiento controlado), fungiestático y bacteriostático.</t>
  </si>
  <si>
    <t xml:space="preserve">Subtotal materiales:</t>
  </si>
  <si>
    <t xml:space="preserve">Mano de obra</t>
  </si>
  <si>
    <t xml:space="preserve">mo026</t>
  </si>
  <si>
    <t xml:space="preserve">h</t>
  </si>
  <si>
    <t xml:space="preserve">Oficial 1ª instalador de revestimientos flexibles.</t>
  </si>
  <si>
    <t xml:space="preserve">mo064</t>
  </si>
  <si>
    <t xml:space="preserve">h</t>
  </si>
  <si>
    <t xml:space="preserve">Ayudante instalador de revestimientos flexibles.</t>
  </si>
  <si>
    <t xml:space="preserve">Subtotal mano de obra:</t>
  </si>
  <si>
    <t xml:space="preserve">Costes directos complementarios</t>
  </si>
  <si>
    <t xml:space="preserve">%</t>
  </si>
  <si>
    <t xml:space="preserve">Costes directos complementarios</t>
  </si>
  <si>
    <t xml:space="preserve">Coste de mantenimiento decenal: 18,87€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</si>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</sst>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0.315</v>
      </c>
      <c r="F10" s="12">
        <v>4.62</v>
      </c>
      <c r="G10" s="12">
        <f ca="1">ROUND(INDIRECT(ADDRESS(ROW()+(0), COLUMN()+(-2), 1))*INDIRECT(ADDRESS(ROW()+(0), COLUMN()+(-1), 1)), 2)</f>
        <v>1.46</v>
      </c>
    </row>
    <row r="11" spans="1:7" ht="87.00" thickBot="1" customHeight="1">
      <c r="A11" s="1" t="s">
        <v>15</v>
      </c>
      <c r="B11" s="1"/>
      <c r="C11" s="10" t="s">
        <v>16</v>
      </c>
      <c r="D11" s="1" t="s">
        <v>17</v>
      </c>
      <c r="E11" s="13">
        <v>1.05</v>
      </c>
      <c r="F11" s="14">
        <v>19.5</v>
      </c>
      <c r="G11" s="14">
        <f ca="1">ROUND(INDIRECT(ADDRESS(ROW()+(0), COLUMN()+(-2), 1))*INDIRECT(ADDRESS(ROW()+(0), COLUMN()+(-1), 1)), 2)</f>
        <v>20.48</v>
      </c>
    </row>
    <row r="12" spans="1:7" ht="13.50" thickBot="1" customHeight="1">
      <c r="A12" s="15"/>
      <c r="B12" s="15"/>
      <c r="C12" s="15"/>
      <c r="D12" s="15"/>
      <c r="E12" s="9" t="s">
        <v>18</v>
      </c>
      <c r="F12" s="9"/>
      <c r="G12" s="17">
        <f ca="1">ROUND(SUM(INDIRECT(ADDRESS(ROW()+(-1), COLUMN()+(0), 1)),INDIRECT(ADDRESS(ROW()+(-2), COLUMN()+(0), 1))), 2)</f>
        <v>21.94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0.213</v>
      </c>
      <c r="F14" s="12">
        <v>22.53</v>
      </c>
      <c r="G14" s="12">
        <f ca="1">ROUND(INDIRECT(ADDRESS(ROW()+(0), COLUMN()+(-2), 1))*INDIRECT(ADDRESS(ROW()+(0), COLUMN()+(-1), 1)), 2)</f>
        <v>4.8</v>
      </c>
    </row>
    <row r="15" spans="1:7" ht="13.50" thickBot="1" customHeight="1">
      <c r="A15" s="1" t="s">
        <v>23</v>
      </c>
      <c r="B15" s="1"/>
      <c r="C15" s="10" t="s">
        <v>24</v>
      </c>
      <c r="D15" s="1" t="s">
        <v>25</v>
      </c>
      <c r="E15" s="13">
        <v>0.118</v>
      </c>
      <c r="F15" s="14">
        <v>21.78</v>
      </c>
      <c r="G15" s="14">
        <f ca="1">ROUND(INDIRECT(ADDRESS(ROW()+(0), COLUMN()+(-2), 1))*INDIRECT(ADDRESS(ROW()+(0), COLUMN()+(-1), 1)), 2)</f>
        <v>2.57</v>
      </c>
    </row>
    <row r="16" spans="1:7" ht="13.50" thickBot="1" customHeight="1">
      <c r="A16" s="15"/>
      <c r="B16" s="15"/>
      <c r="C16" s="15"/>
      <c r="D16" s="15"/>
      <c r="E16" s="9" t="s">
        <v>26</v>
      </c>
      <c r="F16" s="9"/>
      <c r="G16" s="17">
        <f ca="1">ROUND(SUM(INDIRECT(ADDRESS(ROW()+(-1), COLUMN()+(0), 1)),INDIRECT(ADDRESS(ROW()+(-2), COLUMN()+(0), 1))), 2)</f>
        <v>7.37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29.31</v>
      </c>
      <c r="G18" s="14">
        <f ca="1">ROUND(INDIRECT(ADDRESS(ROW()+(0), COLUMN()+(-2), 1))*INDIRECT(ADDRESS(ROW()+(0), COLUMN()+(-1), 1))/100, 2)</f>
        <v>0.59</v>
      </c>
    </row>
    <row r="19" spans="1:7" ht="13.50" thickBot="1" customHeight="1">
      <c r="A19" s="21" t="s">
        <v>30</v>
      </c>
      <c r="B19" s="21"/>
      <c r="C19" s="22"/>
      <c r="D19" s="23"/>
      <c r="E19" s="24" t="s">
        <v>31</v>
      </c>
      <c r="F19" s="25"/>
      <c r="G19" s="26">
        <f ca="1">ROUND(SUM(INDIRECT(ADDRESS(ROW()+(-1), COLUMN()+(0), 1)),INDIRECT(ADDRESS(ROW()+(-3), COLUMN()+(0), 1)),INDIRECT(ADDRESS(ROW()+(-7), COLUMN()+(0), 1))), 2)</f>
        <v>29.9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