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<sst xmlns="http://schemas.openxmlformats.org/spreadsheetml/2006/main" count="57" uniqueCount="57">
  <si>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</si>
  <si>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RTD023</t>
  </si>
  <si>
    <t xml:space="preserve">m²</t>
  </si>
  <si>
    <t xml:space="preserve">Falso techo registrable de placas de yeso laminado. Sistema "PLADUR".</t>
  </si>
  <si>
    <r>
      <rPr>
        <sz val="8.25"/>
        <color rgb="FF000000"/>
        <rFont val="Arial"/>
        <family val="2"/>
      </rPr>
      <t xml:space="preserve">Falso techo registrable suspendido, decorativo, situado a una altura menor de 4 m. Sistema Decor "PLADUR", constituido por: ESTRUCTURA: perfilería vista, de acero galvanizado, T - 15/43, con suela de 15 mm de anchura, comprendiendo perfiles primarios 15x38/3600 mm "PLADUR", perfiles secundarios 15x38/1200 mm "PLADUR", perfiles secundarios 15x38/600 mm "PLADUR", suspendidos del forjado o elemento soporte con cuelgues TR y varillas; PLACAS: placas de yeso laminado, de superficie lisa, Decor "PLADUR", de 1200x600 mm y 10 mm de espesor, revestidas por su cara vista con una capa de vinilo color blanco RAL 9003. Incluso perfiles angulares 19x19 mm "PLADUR", fijaciones para el anclaje de los perfiles y accesorios de montaje.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</si>
  <si>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</si>
  <si>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</si>
  <si>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</si>
  <si>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</si>
  <si>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</si>
  <si>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</si>
  <si>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</si>
  <si>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mt12pfp081a</t>
  </si>
  <si>
    <t xml:space="preserve">m</t>
  </si>
  <si>
    <t xml:space="preserve">Perfil angular 19x19 mm "PLADUR", color blanco, de acero galvanizado, según UNE-EN 13964.</t>
  </si>
  <si>
    <t xml:space="preserve">mt12pfp080q</t>
  </si>
  <si>
    <t xml:space="preserve">m</t>
  </si>
  <si>
    <t xml:space="preserve">Perfil primario 15x38/3600 mm "PLADUR", color blanco, de acero galvanizado, según UNE-EN 13964.</t>
  </si>
  <si>
    <t xml:space="preserve">mt12pfp080u</t>
  </si>
  <si>
    <t xml:space="preserve">m</t>
  </si>
  <si>
    <t xml:space="preserve">Perfil secundario 15x38/1200 mm "PLADUR", color blanco, de acero galvanizado, según UNE-EN 13964.</t>
  </si>
  <si>
    <t xml:space="preserve">mt12psg220</t>
  </si>
  <si>
    <t xml:space="preserve">Ud</t>
  </si>
  <si>
    <t xml:space="preserve">Fijación compuesta por taco y tornillo 5x27.</t>
  </si>
  <si>
    <t xml:space="preserve">mt12prp021a</t>
  </si>
  <si>
    <t xml:space="preserve">Ud</t>
  </si>
  <si>
    <t xml:space="preserve">Cuelgue TR "PLADUR".</t>
  </si>
  <si>
    <t xml:space="preserve">mt12prp030a</t>
  </si>
  <si>
    <t xml:space="preserve">Ud</t>
  </si>
  <si>
    <t xml:space="preserve">Varilla de cuelgue "PLADUR".</t>
  </si>
  <si>
    <t xml:space="preserve">mt12psp022cm</t>
  </si>
  <si>
    <t xml:space="preserve">m²</t>
  </si>
  <si>
    <t xml:space="preserve">Placa de yeso laminado, de superficie lisa, Decor "PLADUR", de 1200x600 mm y 10 mm de espesor, revestida por su cara vista con una capa de vinilo color blanco RAL 9003, para colocar sobre perfilería vista con suela de 15 mm de anchura, para falsos techos registrables, según UNE-EN 13964.</t>
  </si>
  <si>
    <t xml:space="preserve">Subtotal materiales:</t>
  </si>
  <si>
    <t xml:space="preserve">Mano de obra</t>
  </si>
  <si>
    <t xml:space="preserve">mo015</t>
  </si>
  <si>
    <t xml:space="preserve">h</t>
  </si>
  <si>
    <t xml:space="preserve">Oficial 1ª montador de falsos techos.</t>
  </si>
  <si>
    <t xml:space="preserve">mo082</t>
  </si>
  <si>
    <t xml:space="preserve">h</t>
  </si>
  <si>
    <t xml:space="preserve">Ayudante montador de falsos techos.</t>
  </si>
  <si>
    <t xml:space="preserve">Subtotal mano de obra:</t>
  </si>
  <si>
    <t xml:space="preserve">Costes directos complementarios</t>
  </si>
  <si>
    <t xml:space="preserve">%</t>
  </si>
  <si>
    <t xml:space="preserve">Costes directos complementarios</t>
  </si>
  <si>
    <t xml:space="preserve">Coste de mantenimiento decenal: 7,06€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</si>
  <si>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</si>
  <si>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</si>
  <si>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</si>
  <si>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</si>
  <si>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</si>
  <si>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13964:2014</t>
  </si>
  <si>
    <t xml:space="preserve">1/3/4</t>
  </si>
  <si>
    <t xml:space="preserve">Techos suspendidos. Requisitos y métodos de ensayo.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</si>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</sst>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14" customWidth="1"/>
    <col min="4" max="4" width="71.06" customWidth="1"/>
    <col min="5" max="5" width="3.23" customWidth="1"/>
    <col min="6" max="6" width="9.52" customWidth="1"/>
    <col min="7" max="7" width="4.59" customWidth="1"/>
    <col min="8" max="8" width="9.86" customWidth="1"/>
    <col min="9" max="9" width="8.84"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0.7</v>
      </c>
      <c r="G10" s="11"/>
      <c r="H10" s="12">
        <v>1.12</v>
      </c>
      <c r="I10" s="12">
        <f ca="1">ROUND(INDIRECT(ADDRESS(ROW()+(0), COLUMN()+(-3), 1))*INDIRECT(ADDRESS(ROW()+(0), COLUMN()+(-1), 1)), 2)</f>
        <v>0.78</v>
      </c>
    </row>
    <row r="11" spans="1:9" ht="24.00" thickBot="1" customHeight="1">
      <c r="A11" s="1" t="s">
        <v>15</v>
      </c>
      <c r="B11" s="1"/>
      <c r="C11" s="10" t="s">
        <v>16</v>
      </c>
      <c r="D11" s="1" t="s">
        <v>17</v>
      </c>
      <c r="E11" s="1"/>
      <c r="F11" s="11">
        <v>0.9</v>
      </c>
      <c r="G11" s="11"/>
      <c r="H11" s="12">
        <v>1.84</v>
      </c>
      <c r="I11" s="12">
        <f ca="1">ROUND(INDIRECT(ADDRESS(ROW()+(0), COLUMN()+(-3), 1))*INDIRECT(ADDRESS(ROW()+(0), COLUMN()+(-1), 1)), 2)</f>
        <v>1.66</v>
      </c>
    </row>
    <row r="12" spans="1:9" ht="24.00" thickBot="1" customHeight="1">
      <c r="A12" s="1" t="s">
        <v>18</v>
      </c>
      <c r="B12" s="1"/>
      <c r="C12" s="10" t="s">
        <v>19</v>
      </c>
      <c r="D12" s="1" t="s">
        <v>20</v>
      </c>
      <c r="E12" s="1"/>
      <c r="F12" s="11">
        <v>1.8</v>
      </c>
      <c r="G12" s="11"/>
      <c r="H12" s="12">
        <v>1.83</v>
      </c>
      <c r="I12" s="12">
        <f ca="1">ROUND(INDIRECT(ADDRESS(ROW()+(0), COLUMN()+(-3), 1))*INDIRECT(ADDRESS(ROW()+(0), COLUMN()+(-1), 1)), 2)</f>
        <v>3.29</v>
      </c>
    </row>
    <row r="13" spans="1:9" ht="13.50" thickBot="1" customHeight="1">
      <c r="A13" s="1" t="s">
        <v>21</v>
      </c>
      <c r="B13" s="1"/>
      <c r="C13" s="10" t="s">
        <v>22</v>
      </c>
      <c r="D13" s="1" t="s">
        <v>23</v>
      </c>
      <c r="E13" s="1"/>
      <c r="F13" s="11">
        <v>0.75</v>
      </c>
      <c r="G13" s="11"/>
      <c r="H13" s="12">
        <v>0.06</v>
      </c>
      <c r="I13" s="12">
        <f ca="1">ROUND(INDIRECT(ADDRESS(ROW()+(0), COLUMN()+(-3), 1))*INDIRECT(ADDRESS(ROW()+(0), COLUMN()+(-1), 1)), 2)</f>
        <v>0.05</v>
      </c>
    </row>
    <row r="14" spans="1:9" ht="13.50" thickBot="1" customHeight="1">
      <c r="A14" s="1" t="s">
        <v>24</v>
      </c>
      <c r="B14" s="1"/>
      <c r="C14" s="10" t="s">
        <v>25</v>
      </c>
      <c r="D14" s="1" t="s">
        <v>26</v>
      </c>
      <c r="E14" s="1"/>
      <c r="F14" s="11">
        <v>0.75</v>
      </c>
      <c r="G14" s="11"/>
      <c r="H14" s="12">
        <v>0.22</v>
      </c>
      <c r="I14" s="12">
        <f ca="1">ROUND(INDIRECT(ADDRESS(ROW()+(0), COLUMN()+(-3), 1))*INDIRECT(ADDRESS(ROW()+(0), COLUMN()+(-1), 1)), 2)</f>
        <v>0.17</v>
      </c>
    </row>
    <row r="15" spans="1:9" ht="13.50" thickBot="1" customHeight="1">
      <c r="A15" s="1" t="s">
        <v>27</v>
      </c>
      <c r="B15" s="1"/>
      <c r="C15" s="10" t="s">
        <v>28</v>
      </c>
      <c r="D15" s="1" t="s">
        <v>29</v>
      </c>
      <c r="E15" s="1"/>
      <c r="F15" s="11">
        <v>0.75</v>
      </c>
      <c r="G15" s="11"/>
      <c r="H15" s="12">
        <v>0.9</v>
      </c>
      <c r="I15" s="12">
        <f ca="1">ROUND(INDIRECT(ADDRESS(ROW()+(0), COLUMN()+(-3), 1))*INDIRECT(ADDRESS(ROW()+(0), COLUMN()+(-1), 1)), 2)</f>
        <v>0.68</v>
      </c>
    </row>
    <row r="16" spans="1:9" ht="45.00" thickBot="1" customHeight="1">
      <c r="A16" s="1" t="s">
        <v>30</v>
      </c>
      <c r="B16" s="1"/>
      <c r="C16" s="10" t="s">
        <v>31</v>
      </c>
      <c r="D16" s="1" t="s">
        <v>32</v>
      </c>
      <c r="E16" s="1"/>
      <c r="F16" s="13">
        <v>1.02</v>
      </c>
      <c r="G16" s="13"/>
      <c r="H16" s="14">
        <v>8.97</v>
      </c>
      <c r="I16" s="14">
        <f ca="1">ROUND(INDIRECT(ADDRESS(ROW()+(0), COLUMN()+(-3), 1))*INDIRECT(ADDRESS(ROW()+(0), COLUMN()+(-1), 1)), 2)</f>
        <v>9.15</v>
      </c>
    </row>
    <row r="17" spans="1:9" ht="13.50" thickBot="1" customHeight="1">
      <c r="A17" s="15"/>
      <c r="B17" s="15"/>
      <c r="C17" s="15"/>
      <c r="D17" s="15"/>
      <c r="E17" s="15"/>
      <c r="F17" s="9" t="s">
        <v>33</v>
      </c>
      <c r="G17" s="9"/>
      <c r="H17" s="9"/>
      <c r="I17" s="17">
        <f ca="1">ROUND(SUM(INDIRECT(ADDRESS(ROW()+(-1), COLUMN()+(0), 1)),INDIRECT(ADDRESS(ROW()+(-2), COLUMN()+(0), 1)),INDIRECT(ADDRESS(ROW()+(-3), COLUMN()+(0), 1)),INDIRECT(ADDRESS(ROW()+(-4), COLUMN()+(0), 1)),INDIRECT(ADDRESS(ROW()+(-5), COLUMN()+(0), 1)),INDIRECT(ADDRESS(ROW()+(-6), COLUMN()+(0), 1)),INDIRECT(ADDRESS(ROW()+(-7), COLUMN()+(0), 1))), 2)</f>
        <v>15.78</v>
      </c>
    </row>
    <row r="18" spans="1:9" ht="13.50" thickBot="1" customHeight="1">
      <c r="A18" s="15">
        <v>2</v>
      </c>
      <c r="B18" s="15"/>
      <c r="C18" s="15"/>
      <c r="D18" s="18" t="s">
        <v>34</v>
      </c>
      <c r="E18" s="18"/>
      <c r="F18" s="18"/>
      <c r="G18" s="18"/>
      <c r="H18" s="15"/>
      <c r="I18" s="15"/>
    </row>
    <row r="19" spans="1:9" ht="13.50" thickBot="1" customHeight="1">
      <c r="A19" s="1" t="s">
        <v>35</v>
      </c>
      <c r="B19" s="1"/>
      <c r="C19" s="10" t="s">
        <v>36</v>
      </c>
      <c r="D19" s="1" t="s">
        <v>37</v>
      </c>
      <c r="E19" s="1"/>
      <c r="F19" s="11">
        <v>0.265</v>
      </c>
      <c r="G19" s="11"/>
      <c r="H19" s="12">
        <v>23.16</v>
      </c>
      <c r="I19" s="12">
        <f ca="1">ROUND(INDIRECT(ADDRESS(ROW()+(0), COLUMN()+(-3), 1))*INDIRECT(ADDRESS(ROW()+(0), COLUMN()+(-1), 1)), 2)</f>
        <v>6.14</v>
      </c>
    </row>
    <row r="20" spans="1:9" ht="13.50" thickBot="1" customHeight="1">
      <c r="A20" s="1" t="s">
        <v>38</v>
      </c>
      <c r="B20" s="1"/>
      <c r="C20" s="10" t="s">
        <v>39</v>
      </c>
      <c r="D20" s="1" t="s">
        <v>40</v>
      </c>
      <c r="E20" s="1"/>
      <c r="F20" s="13">
        <v>0.265</v>
      </c>
      <c r="G20" s="13"/>
      <c r="H20" s="14">
        <v>21.78</v>
      </c>
      <c r="I20" s="14">
        <f ca="1">ROUND(INDIRECT(ADDRESS(ROW()+(0), COLUMN()+(-3), 1))*INDIRECT(ADDRESS(ROW()+(0), COLUMN()+(-1), 1)), 2)</f>
        <v>5.77</v>
      </c>
    </row>
    <row r="21" spans="1:9" ht="13.50" thickBot="1" customHeight="1">
      <c r="A21" s="15"/>
      <c r="B21" s="15"/>
      <c r="C21" s="15"/>
      <c r="D21" s="15"/>
      <c r="E21" s="15"/>
      <c r="F21" s="9" t="s">
        <v>41</v>
      </c>
      <c r="G21" s="9"/>
      <c r="H21" s="9"/>
      <c r="I21" s="17">
        <f ca="1">ROUND(SUM(INDIRECT(ADDRESS(ROW()+(-1), COLUMN()+(0), 1)),INDIRECT(ADDRESS(ROW()+(-2), COLUMN()+(0), 1))), 2)</f>
        <v>11.91</v>
      </c>
    </row>
    <row r="22" spans="1:9" ht="13.50" thickBot="1" customHeight="1">
      <c r="A22" s="15">
        <v>3</v>
      </c>
      <c r="B22" s="15"/>
      <c r="C22" s="15"/>
      <c r="D22" s="18" t="s">
        <v>42</v>
      </c>
      <c r="E22" s="18"/>
      <c r="F22" s="18"/>
      <c r="G22" s="18"/>
      <c r="H22" s="15"/>
      <c r="I22" s="15"/>
    </row>
    <row r="23" spans="1:9" ht="13.50" thickBot="1" customHeight="1">
      <c r="A23" s="19"/>
      <c r="B23" s="19"/>
      <c r="C23" s="20" t="s">
        <v>43</v>
      </c>
      <c r="D23" s="19" t="s">
        <v>44</v>
      </c>
      <c r="E23" s="19"/>
      <c r="F23" s="13">
        <v>2</v>
      </c>
      <c r="G23" s="13"/>
      <c r="H23" s="14">
        <f ca="1">ROUND(SUM(INDIRECT(ADDRESS(ROW()+(-2), COLUMN()+(1), 1)),INDIRECT(ADDRESS(ROW()+(-6), COLUMN()+(1), 1))), 2)</f>
        <v>27.69</v>
      </c>
      <c r="I23" s="14">
        <f ca="1">ROUND(INDIRECT(ADDRESS(ROW()+(0), COLUMN()+(-3), 1))*INDIRECT(ADDRESS(ROW()+(0), COLUMN()+(-1), 1))/100, 2)</f>
        <v>0.55</v>
      </c>
    </row>
    <row r="24" spans="1:9" ht="13.50" thickBot="1" customHeight="1">
      <c r="A24" s="21" t="s">
        <v>45</v>
      </c>
      <c r="B24" s="21"/>
      <c r="C24" s="22"/>
      <c r="D24" s="23"/>
      <c r="E24" s="23"/>
      <c r="F24" s="24" t="s">
        <v>46</v>
      </c>
      <c r="G24" s="24"/>
      <c r="H24" s="25"/>
      <c r="I24" s="26">
        <f ca="1">ROUND(SUM(INDIRECT(ADDRESS(ROW()+(-1), COLUMN()+(0), 1)),INDIRECT(ADDRESS(ROW()+(-3), COLUMN()+(0), 1)),INDIRECT(ADDRESS(ROW()+(-7), COLUMN()+(0), 1))), 2)</f>
        <v>28.24</v>
      </c>
    </row>
    <row r="27" spans="1:9" ht="13.50" thickBot="1" customHeight="1">
      <c r="A27" s="27" t="s">
        <v>47</v>
      </c>
      <c r="B27" s="27"/>
      <c r="C27" s="27"/>
      <c r="D27" s="27"/>
      <c r="E27" s="27" t="s">
        <v>48</v>
      </c>
      <c r="F27" s="27"/>
      <c r="G27" s="27" t="s">
        <v>49</v>
      </c>
      <c r="H27" s="27"/>
      <c r="I27" s="27" t="s">
        <v>50</v>
      </c>
    </row>
    <row r="28" spans="1:9" ht="13.50" thickBot="1" customHeight="1">
      <c r="A28" s="28" t="s">
        <v>51</v>
      </c>
      <c r="B28" s="28"/>
      <c r="C28" s="28"/>
      <c r="D28" s="28"/>
      <c r="E28" s="29">
        <v>842016</v>
      </c>
      <c r="F28" s="29"/>
      <c r="G28" s="29">
        <v>842017</v>
      </c>
      <c r="H28" s="29"/>
      <c r="I28" s="29" t="s">
        <v>52</v>
      </c>
    </row>
    <row r="29" spans="1:9" ht="13.50" thickBot="1" customHeight="1">
      <c r="A29" s="30" t="s">
        <v>53</v>
      </c>
      <c r="B29" s="30"/>
      <c r="C29" s="30"/>
      <c r="D29" s="30"/>
      <c r="E29" s="31"/>
      <c r="F29" s="31"/>
      <c r="G29" s="31"/>
      <c r="H29" s="31"/>
      <c r="I29" s="31"/>
    </row>
    <row r="32" spans="1:1" ht="33.75" thickBot="1" customHeight="1">
      <c r="A32" s="1" t="s">
        <v>54</v>
      </c>
      <c r="B32" s="1"/>
      <c r="C32" s="1"/>
      <c r="D32" s="1"/>
      <c r="E32" s="1"/>
      <c r="F32" s="1"/>
      <c r="G32" s="1"/>
      <c r="H32" s="1"/>
      <c r="I32" s="1"/>
    </row>
    <row r="33" spans="1:1" ht="33.75" thickBot="1" customHeight="1">
      <c r="A33" s="1" t="s">
        <v>55</v>
      </c>
      <c r="B33" s="1"/>
      <c r="C33" s="1"/>
      <c r="D33" s="1"/>
      <c r="E33" s="1"/>
      <c r="F33" s="1"/>
      <c r="G33" s="1"/>
      <c r="H33" s="1"/>
      <c r="I33" s="1"/>
    </row>
    <row r="34" spans="1:1" ht="33.75" thickBot="1" customHeight="1">
      <c r="A34" s="1" t="s">
        <v>56</v>
      </c>
      <c r="B34" s="1"/>
      <c r="C34" s="1"/>
      <c r="D34" s="1"/>
      <c r="E34" s="1"/>
      <c r="F34" s="1"/>
      <c r="G34" s="1"/>
      <c r="H34" s="1"/>
      <c r="I34" s="1"/>
    </row>
  </sheetData>
  <mergeCells count="61">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H17"/>
    <mergeCell ref="A18:B18"/>
    <mergeCell ref="D18:G18"/>
    <mergeCell ref="A19:B19"/>
    <mergeCell ref="D19:E19"/>
    <mergeCell ref="F19:G19"/>
    <mergeCell ref="A20:B20"/>
    <mergeCell ref="D20:E20"/>
    <mergeCell ref="F20:G20"/>
    <mergeCell ref="A21:B21"/>
    <mergeCell ref="D21:E21"/>
    <mergeCell ref="F21:H21"/>
    <mergeCell ref="A22:B22"/>
    <mergeCell ref="D22:G22"/>
    <mergeCell ref="A23:B23"/>
    <mergeCell ref="D23:E23"/>
    <mergeCell ref="F23:G23"/>
    <mergeCell ref="A24:E24"/>
    <mergeCell ref="F24:H24"/>
    <mergeCell ref="A27:D27"/>
    <mergeCell ref="E27:F27"/>
    <mergeCell ref="G27:H27"/>
    <mergeCell ref="A28:D28"/>
    <mergeCell ref="E28:F29"/>
    <mergeCell ref="G28:H29"/>
    <mergeCell ref="I28:I29"/>
    <mergeCell ref="A29:D29"/>
    <mergeCell ref="A32:I32"/>
    <mergeCell ref="A33:I33"/>
    <mergeCell ref="A34:I34"/>
  </mergeCells>
  <pageMargins left="0.147638" right="0.147638" top="0.206693" bottom="0.206693" header="0.0" footer="0.0"/>
  <pageSetup paperSize="9" orientation="portrait"/>
  <rowBreaks count="0" manualBreakCount="0">
    </rowBreaks>
</worksheet>
</file>