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<sst xmlns="http://schemas.openxmlformats.org/spreadsheetml/2006/main" count="31" uniqueCount="31">
  <si>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</si>
  <si>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RYY021</t>
  </si>
  <si>
    <t xml:space="preserve">m</t>
  </si>
  <si>
    <t xml:space="preserve">Reparación de grieta en revestimiento de mortero, con mortero y malla.</t>
  </si>
  <si>
    <r>
      <rPr>
        <sz val="8.25"/>
        <color rgb="FF000000"/>
        <rFont val="Arial"/>
        <family val="2"/>
      </rPr>
      <t xml:space="preserve">Reparación de grieta en revestimiento de mortero sobre el paramento vertical interior de hasta 3 m de altura mediante aplicación de una primera capa de enfoscado de mortero de cemento M-5, colocación de malla de fibra de vidrio, antiálcalis, con el mortero aún fresco y posterior aplicación final a buena vista de una segunda capa de enfoscado con el mismo mortero, acabado superficial rugoso, hasta igualar la superficie reparada con el resto del revestimiento del paño, previa preparación de la grieta, y posterior retirada y carga manual de escombros sobre camión o contenedor.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</si>
  <si>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</si>
  <si>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</si>
  <si>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</si>
  <si>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</si>
  <si>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</si>
  <si>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</si>
  <si>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</si>
  <si>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mt09mor010c</t>
  </si>
  <si>
    <t xml:space="preserve">m³</t>
  </si>
  <si>
    <t xml:space="preserve">Mortero de cemento CEM II/B-P 32,5 N tipo M-5, confeccionado en obra con 250 kg/m³ de cemento y una proporción en volumen 1/6.</t>
  </si>
  <si>
    <t xml:space="preserve">mt09var030a</t>
  </si>
  <si>
    <t xml:space="preserve">m²</t>
  </si>
  <si>
    <t xml:space="preserve">Malla de fibra de vidrio tejida, con impregnación de PVC, de 10x10 mm de luz de malla, antiálcalis, de 115 a 125 g/m² y 500 µm de espesor, para armar revocos tradicionales, enfoscados y morteros.</t>
  </si>
  <si>
    <t xml:space="preserve">Subtotal materiales:</t>
  </si>
  <si>
    <t xml:space="preserve">Mano de obra</t>
  </si>
  <si>
    <t xml:space="preserve">mo020</t>
  </si>
  <si>
    <t xml:space="preserve">h</t>
  </si>
  <si>
    <t xml:space="preserve">Oficial 1ª construcción.</t>
  </si>
  <si>
    <t xml:space="preserve">mo113</t>
  </si>
  <si>
    <t xml:space="preserve">h</t>
  </si>
  <si>
    <t xml:space="preserve">Peón ordinario construcción.</t>
  </si>
  <si>
    <t xml:space="preserve">Subtotal mano de obra:</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</si>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</sst>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19" customWidth="1"/>
    <col min="4" max="4" width="6.46" customWidth="1"/>
    <col min="5" max="5" width="75.48" customWidth="1"/>
    <col min="6" max="6" width="13.60" customWidth="1"/>
    <col min="7" max="7" width="10.37"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0.005</v>
      </c>
      <c r="G10" s="12">
        <v>115.3</v>
      </c>
      <c r="H10" s="12">
        <f ca="1">ROUND(INDIRECT(ADDRESS(ROW()+(0), COLUMN()+(-2), 1))*INDIRECT(ADDRESS(ROW()+(0), COLUMN()+(-1), 1)), 2)</f>
        <v>0.58</v>
      </c>
    </row>
    <row r="11" spans="1:8" ht="34.50" thickBot="1" customHeight="1">
      <c r="A11" s="1" t="s">
        <v>15</v>
      </c>
      <c r="B11" s="1"/>
      <c r="C11" s="10" t="s">
        <v>16</v>
      </c>
      <c r="D11" s="10"/>
      <c r="E11" s="1" t="s">
        <v>17</v>
      </c>
      <c r="F11" s="13">
        <v>0.347</v>
      </c>
      <c r="G11" s="14">
        <v>1.55</v>
      </c>
      <c r="H11" s="14">
        <f ca="1">ROUND(INDIRECT(ADDRESS(ROW()+(0), COLUMN()+(-2), 1))*INDIRECT(ADDRESS(ROW()+(0), COLUMN()+(-1), 1)), 2)</f>
        <v>0.54</v>
      </c>
    </row>
    <row r="12" spans="1:8" ht="13.50" thickBot="1" customHeight="1">
      <c r="A12" s="15"/>
      <c r="B12" s="15"/>
      <c r="C12" s="15"/>
      <c r="D12" s="15"/>
      <c r="E12" s="15"/>
      <c r="F12" s="9" t="s">
        <v>18</v>
      </c>
      <c r="G12" s="9"/>
      <c r="H12" s="17">
        <f ca="1">ROUND(SUM(INDIRECT(ADDRESS(ROW()+(-1), COLUMN()+(0), 1)),INDIRECT(ADDRESS(ROW()+(-2), COLUMN()+(0), 1))), 2)</f>
        <v>1.12</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0.451</v>
      </c>
      <c r="G14" s="12">
        <v>22.53</v>
      </c>
      <c r="H14" s="12">
        <f ca="1">ROUND(INDIRECT(ADDRESS(ROW()+(0), COLUMN()+(-2), 1))*INDIRECT(ADDRESS(ROW()+(0), COLUMN()+(-1), 1)), 2)</f>
        <v>10.16</v>
      </c>
    </row>
    <row r="15" spans="1:8" ht="13.50" thickBot="1" customHeight="1">
      <c r="A15" s="1" t="s">
        <v>23</v>
      </c>
      <c r="B15" s="1"/>
      <c r="C15" s="10" t="s">
        <v>24</v>
      </c>
      <c r="D15" s="10"/>
      <c r="E15" s="1" t="s">
        <v>25</v>
      </c>
      <c r="F15" s="13">
        <v>0.418</v>
      </c>
      <c r="G15" s="14">
        <v>21.19</v>
      </c>
      <c r="H15" s="14">
        <f ca="1">ROUND(INDIRECT(ADDRESS(ROW()+(0), COLUMN()+(-2), 1))*INDIRECT(ADDRESS(ROW()+(0), COLUMN()+(-1), 1)), 2)</f>
        <v>8.86</v>
      </c>
    </row>
    <row r="16" spans="1:8" ht="13.50" thickBot="1" customHeight="1">
      <c r="A16" s="15"/>
      <c r="B16" s="15"/>
      <c r="C16" s="15"/>
      <c r="D16" s="15"/>
      <c r="E16" s="15"/>
      <c r="F16" s="9" t="s">
        <v>26</v>
      </c>
      <c r="G16" s="9"/>
      <c r="H16" s="17">
        <f ca="1">ROUND(SUM(INDIRECT(ADDRESS(ROW()+(-1), COLUMN()+(0), 1)),INDIRECT(ADDRESS(ROW()+(-2), COLUMN()+(0), 1))), 2)</f>
        <v>19.02</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20.14</v>
      </c>
      <c r="H18" s="14">
        <f ca="1">ROUND(INDIRECT(ADDRESS(ROW()+(0), COLUMN()+(-2), 1))*INDIRECT(ADDRESS(ROW()+(0), COLUMN()+(-1), 1))/100, 2)</f>
        <v>0.4</v>
      </c>
    </row>
    <row r="19" spans="1:8" ht="13.50" thickBot="1" customHeight="1">
      <c r="A19" s="8"/>
      <c r="B19" s="8"/>
      <c r="C19" s="8"/>
      <c r="D19" s="8"/>
      <c r="E19" s="8"/>
      <c r="F19" s="21" t="s">
        <v>30</v>
      </c>
      <c r="G19" s="21"/>
      <c r="H19" s="22">
        <f ca="1">ROUND(SUM(INDIRECT(ADDRESS(ROW()+(-1), COLUMN()+(0), 1)),INDIRECT(ADDRESS(ROW()+(-3), COLUMN()+(0), 1)),INDIRECT(ADDRESS(ROW()+(-7), COLUMN()+(0), 1))), 2)</f>
        <v>20.54</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