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<sst xmlns="http://schemas.openxmlformats.org/spreadsheetml/2006/main" count="61" uniqueCount="61">
  <si>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</si>
  <si>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RYY060</t>
  </si>
  <si>
    <t xml:space="preserve">m²</t>
  </si>
  <si>
    <t xml:space="preserve">Rehabilitación de revestimiento exterior, sistema Weberenova Therm "WEBER".</t>
  </si>
  <si>
    <r>
      <rPr>
        <sz val="8.25"/>
        <color rgb="FF000000"/>
        <rFont val="Arial"/>
        <family val="2"/>
      </rPr>
      <t xml:space="preserve">Rehabilitación de revestimiento exterior, con el sistema Weberenova Therm, acabado mineral en capa gruesa "WEBER", compuesto por: imprimación reguladora de la absorción, Weberprim TP05 "WEBER", dos capas del mismo espesor de mortero de cal, aislante térmico y acústico Webertherm Aislone "WEBER", de color amarillo, aplicado manualmente, de 60 mm de espesor total, armado con malla de fibra de vidrio antiálcalis, Webertherm Malla 200 "WEBER", de 7x6,5 mm de luz de malla, 195 g/m² de masa superficial y 0,65 mm de espesor; fijación mecánica de la malla de fibra de vidrio al soporte con espiga de polipropileno con clavo de plástico reforzado con fibra de vidrio, Webertherm Espiga H3 "WEBER"; capa de acabado de mortero monocapa de ligantes mixtos reforzado con fibras, Webertherm Clima "WEBER", aplicado manualmente, color blanco, gama Estándar, acabado raspado, sobre imprimación reguladora de la absorción, Weberprim TP05 "WEBER".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</si>
  <si>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</si>
  <si>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</si>
  <si>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</si>
  <si>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</si>
  <si>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</si>
  <si>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</si>
  <si>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</si>
  <si>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mt09moc005c</t>
  </si>
  <si>
    <t xml:space="preserve">kg</t>
  </si>
  <si>
    <t xml:space="preserve">Imprimación reguladora de la absorción, Weberprim TP05 "WEBER", para la fijación de soportes disgregables y mejorar la adherencia de los soportes absorbentes.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</si>
  <si>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</si>
  <si>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</si>
  <si>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</si>
  <si>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mt28maw010e</t>
  </si>
  <si>
    <t xml:space="preserve">kg</t>
  </si>
  <si>
    <t xml:space="preserve">Mortero de cal, aislante térmico y acústico Webertherm Aislone "WEBER", de color amarillo, compuesto por conglomerantes hidráulicos, cargas minerales, aligerantes, fibras de vidrio de alta dispersión y aditivos especiales, impermeable y transpirable, para aplicar con llana, CSI W1 T1, según UNE-EN 998-1, absorción de agua por capilaridad menor de 0,4 kg/m² min½ según UNE-EN 1015-18, conductividad térmica 0,042 W/(mK).</t>
  </si>
  <si>
    <t xml:space="preserve">mt16pew040b</t>
  </si>
  <si>
    <t xml:space="preserve">Ud</t>
  </si>
  <si>
    <t xml:space="preserve">Espiga de polipropileno con clavo de plástico reforzado con fibra de vidrio, Webertherm Espiga H3 "WEBER", de 95 mm de longitud, para fijación de paneles aislantes.</t>
  </si>
  <si>
    <t xml:space="preserve">mt28maw050j</t>
  </si>
  <si>
    <t xml:space="preserve">m²</t>
  </si>
  <si>
    <t xml:space="preserve">Malla de fibra de vidrio antiálcalis, Webertherm Malla 200 "WEBER", de 7x6,5 mm de luz de malla, 195 g/m² de masa superficial, 0,65 mm de espesor y de 0,11x50 m, para armar morteros.</t>
  </si>
  <si>
    <t xml:space="preserve">mt28maw250b</t>
  </si>
  <si>
    <t xml:space="preserve">m</t>
  </si>
  <si>
    <t xml:space="preserve">Perfil de PVC con malla de fibra de vidrio antiálcalis, Webertherm CG "WEBER", para formación de goterones.</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</si>
  <si>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</si>
  <si>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</si>
  <si>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</si>
  <si>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</si>
  <si>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</si>
  <si>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</si>
  <si>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mt28mpc010a</t>
  </si>
  <si>
    <t xml:space="preserve">kg</t>
  </si>
  <si>
    <t xml:space="preserve">Mortero monocapa de ligantes mixtos reforzado con fibras, Webertherm Clima "WEBER", color blanco, gama Estándar, acabado raspado, compuesto de cemento blanco, cal, fibras de vidrio de alta dispersión, áridos de granulometría compensada, aditivos orgánicos, pigmentos minerales y resinas hidrófugas redispersables, para aplicar con llana, tipo OC CSIII W2, según UNE-EN 998-1.</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</si>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</sst>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0.4</v>
      </c>
      <c r="H10" s="11"/>
      <c r="I10" s="12">
        <v>8.22</v>
      </c>
      <c r="J10" s="12">
        <f ca="1">ROUND(INDIRECT(ADDRESS(ROW()+(0), COLUMN()+(-3), 1))*INDIRECT(ADDRESS(ROW()+(0), COLUMN()+(-1), 1)), 2)</f>
        <v>3.29</v>
      </c>
    </row>
    <row r="11" spans="1:10" ht="45.00" thickBot="1" customHeight="1">
      <c r="A11" s="1" t="s">
        <v>15</v>
      </c>
      <c r="B11" s="1"/>
      <c r="C11" s="10" t="s">
        <v>16</v>
      </c>
      <c r="D11" s="10"/>
      <c r="E11" s="1" t="s">
        <v>17</v>
      </c>
      <c r="F11" s="1"/>
      <c r="G11" s="11">
        <v>0.17</v>
      </c>
      <c r="H11" s="11"/>
      <c r="I11" s="12">
        <v>4.77</v>
      </c>
      <c r="J11" s="12">
        <f ca="1">ROUND(INDIRECT(ADDRESS(ROW()+(0), COLUMN()+(-3), 1))*INDIRECT(ADDRESS(ROW()+(0), COLUMN()+(-1), 1)), 2)</f>
        <v>0.81</v>
      </c>
    </row>
    <row r="12" spans="1:10" ht="55.50" thickBot="1" customHeight="1">
      <c r="A12" s="1" t="s">
        <v>18</v>
      </c>
      <c r="B12" s="1"/>
      <c r="C12" s="10" t="s">
        <v>19</v>
      </c>
      <c r="D12" s="10"/>
      <c r="E12" s="1" t="s">
        <v>20</v>
      </c>
      <c r="F12" s="1"/>
      <c r="G12" s="11">
        <v>9.6</v>
      </c>
      <c r="H12" s="11"/>
      <c r="I12" s="12">
        <v>4.34</v>
      </c>
      <c r="J12" s="12">
        <f ca="1">ROUND(INDIRECT(ADDRESS(ROW()+(0), COLUMN()+(-3), 1))*INDIRECT(ADDRESS(ROW()+(0), COLUMN()+(-1), 1)), 2)</f>
        <v>41.66</v>
      </c>
    </row>
    <row r="13" spans="1:10" ht="24.00" thickBot="1" customHeight="1">
      <c r="A13" s="1" t="s">
        <v>21</v>
      </c>
      <c r="B13" s="1"/>
      <c r="C13" s="10" t="s">
        <v>22</v>
      </c>
      <c r="D13" s="10"/>
      <c r="E13" s="1" t="s">
        <v>23</v>
      </c>
      <c r="F13" s="1"/>
      <c r="G13" s="11">
        <v>1</v>
      </c>
      <c r="H13" s="11"/>
      <c r="I13" s="12">
        <v>0.3</v>
      </c>
      <c r="J13" s="12">
        <f ca="1">ROUND(INDIRECT(ADDRESS(ROW()+(0), COLUMN()+(-3), 1))*INDIRECT(ADDRESS(ROW()+(0), COLUMN()+(-1), 1)), 2)</f>
        <v>0.3</v>
      </c>
    </row>
    <row r="14" spans="1:10" ht="34.50" thickBot="1" customHeight="1">
      <c r="A14" s="1" t="s">
        <v>24</v>
      </c>
      <c r="B14" s="1"/>
      <c r="C14" s="10" t="s">
        <v>25</v>
      </c>
      <c r="D14" s="10"/>
      <c r="E14" s="1" t="s">
        <v>26</v>
      </c>
      <c r="F14" s="1"/>
      <c r="G14" s="11">
        <v>1.1</v>
      </c>
      <c r="H14" s="11"/>
      <c r="I14" s="12">
        <v>1.93</v>
      </c>
      <c r="J14" s="12">
        <f ca="1">ROUND(INDIRECT(ADDRESS(ROW()+(0), COLUMN()+(-3), 1))*INDIRECT(ADDRESS(ROW()+(0), COLUMN()+(-1), 1)), 2)</f>
        <v>2.12</v>
      </c>
    </row>
    <row r="15" spans="1:10" ht="24.00" thickBot="1" customHeight="1">
      <c r="A15" s="1" t="s">
        <v>27</v>
      </c>
      <c r="B15" s="1"/>
      <c r="C15" s="10" t="s">
        <v>28</v>
      </c>
      <c r="D15" s="10"/>
      <c r="E15" s="1" t="s">
        <v>29</v>
      </c>
      <c r="F15" s="1"/>
      <c r="G15" s="11">
        <v>0.17</v>
      </c>
      <c r="H15" s="11"/>
      <c r="I15" s="12">
        <v>7.78</v>
      </c>
      <c r="J15" s="12">
        <f ca="1">ROUND(INDIRECT(ADDRESS(ROW()+(0), COLUMN()+(-3), 1))*INDIRECT(ADDRESS(ROW()+(0), COLUMN()+(-1), 1)), 2)</f>
        <v>1.32</v>
      </c>
    </row>
    <row r="16" spans="1:10" ht="24.00" thickBot="1" customHeight="1">
      <c r="A16" s="1" t="s">
        <v>30</v>
      </c>
      <c r="B16" s="1"/>
      <c r="C16" s="10" t="s">
        <v>31</v>
      </c>
      <c r="D16" s="10"/>
      <c r="E16" s="1" t="s">
        <v>32</v>
      </c>
      <c r="F16" s="1"/>
      <c r="G16" s="11">
        <v>0.3</v>
      </c>
      <c r="H16" s="11"/>
      <c r="I16" s="12">
        <v>1.35</v>
      </c>
      <c r="J16" s="12">
        <f ca="1">ROUND(INDIRECT(ADDRESS(ROW()+(0), COLUMN()+(-3), 1))*INDIRECT(ADDRESS(ROW()+(0), COLUMN()+(-1), 1)), 2)</f>
        <v>0.41</v>
      </c>
    </row>
    <row r="17" spans="1:10" ht="13.50" thickBot="1" customHeight="1">
      <c r="A17" s="1" t="s">
        <v>33</v>
      </c>
      <c r="B17" s="1"/>
      <c r="C17" s="10" t="s">
        <v>34</v>
      </c>
      <c r="D17" s="10"/>
      <c r="E17" s="1" t="s">
        <v>35</v>
      </c>
      <c r="F17" s="1"/>
      <c r="G17" s="11">
        <v>0.3</v>
      </c>
      <c r="H17" s="11"/>
      <c r="I17" s="12">
        <v>8.74</v>
      </c>
      <c r="J17" s="12">
        <f ca="1">ROUND(INDIRECT(ADDRESS(ROW()+(0), COLUMN()+(-3), 1))*INDIRECT(ADDRESS(ROW()+(0), COLUMN()+(-1), 1)), 2)</f>
        <v>2.62</v>
      </c>
    </row>
    <row r="18" spans="1:10" ht="55.50" thickBot="1" customHeight="1">
      <c r="A18" s="1" t="s">
        <v>36</v>
      </c>
      <c r="B18" s="1"/>
      <c r="C18" s="10" t="s">
        <v>37</v>
      </c>
      <c r="D18" s="10"/>
      <c r="E18" s="1" t="s">
        <v>38</v>
      </c>
      <c r="F18" s="1"/>
      <c r="G18" s="13">
        <v>18</v>
      </c>
      <c r="H18" s="13"/>
      <c r="I18" s="14">
        <v>0.67</v>
      </c>
      <c r="J18" s="14">
        <f ca="1">ROUND(INDIRECT(ADDRESS(ROW()+(0), COLUMN()+(-3), 1))*INDIRECT(ADDRESS(ROW()+(0), COLUMN()+(-1), 1)), 2)</f>
        <v>12.06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64.59</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0.44</v>
      </c>
      <c r="H21" s="11"/>
      <c r="I21" s="12">
        <v>22.53</v>
      </c>
      <c r="J21" s="12">
        <f ca="1">ROUND(INDIRECT(ADDRESS(ROW()+(0), COLUMN()+(-3), 1))*INDIRECT(ADDRESS(ROW()+(0), COLUMN()+(-1), 1)), 2)</f>
        <v>9.91</v>
      </c>
    </row>
    <row r="22" spans="1:10" ht="13.50" thickBot="1" customHeight="1">
      <c r="A22" s="1" t="s">
        <v>44</v>
      </c>
      <c r="B22" s="1"/>
      <c r="C22" s="10" t="s">
        <v>45</v>
      </c>
      <c r="D22" s="10"/>
      <c r="E22" s="1" t="s">
        <v>46</v>
      </c>
      <c r="F22" s="1"/>
      <c r="G22" s="13">
        <v>0.44</v>
      </c>
      <c r="H22" s="13"/>
      <c r="I22" s="14">
        <v>21.78</v>
      </c>
      <c r="J22" s="14">
        <f ca="1">ROUND(INDIRECT(ADDRESS(ROW()+(0), COLUMN()+(-3), 1))*INDIRECT(ADDRESS(ROW()+(0), COLUMN()+(-1), 1)), 2)</f>
        <v>9.58</v>
      </c>
    </row>
    <row r="23" spans="1:10" ht="13.50" thickBot="1" customHeight="1">
      <c r="A23" s="15"/>
      <c r="B23" s="15"/>
      <c r="C23" s="15"/>
      <c r="D23" s="15"/>
      <c r="E23" s="15"/>
      <c r="F23" s="15"/>
      <c r="G23" s="9" t="s">
        <v>47</v>
      </c>
      <c r="H23" s="9"/>
      <c r="I23" s="9"/>
      <c r="J23" s="17">
        <f ca="1">ROUND(SUM(INDIRECT(ADDRESS(ROW()+(-1), COLUMN()+(0), 1)),INDIRECT(ADDRESS(ROW()+(-2), COLUMN()+(0), 1))), 2)</f>
        <v>19.49</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84.08</v>
      </c>
      <c r="J25" s="14">
        <f ca="1">ROUND(INDIRECT(ADDRESS(ROW()+(0), COLUMN()+(-3), 1))*INDIRECT(ADDRESS(ROW()+(0), COLUMN()+(-1), 1))/100, 2)</f>
        <v>1.68</v>
      </c>
    </row>
    <row r="26" spans="1:10" ht="13.50" thickBot="1" customHeight="1">
      <c r="A26" s="8"/>
      <c r="B26" s="8"/>
      <c r="C26" s="8"/>
      <c r="D26" s="8"/>
      <c r="E26" s="8"/>
      <c r="F26" s="8"/>
      <c r="G26" s="21" t="s">
        <v>51</v>
      </c>
      <c r="H26" s="21"/>
      <c r="I26" s="21"/>
      <c r="J26" s="22">
        <f ca="1">ROUND(SUM(INDIRECT(ADDRESS(ROW()+(-1), COLUMN()+(0), 1)),INDIRECT(ADDRESS(ROW()+(-3), COLUMN()+(0), 1)),INDIRECT(ADDRESS(ROW()+(-7), COLUMN()+(0), 1))), 2)</f>
        <v>85.76</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1.18202e+006</v>
      </c>
      <c r="G30" s="25"/>
      <c r="H30" s="25">
        <v>1.18202e+006</v>
      </c>
      <c r="I30" s="25"/>
      <c r="J30" s="25">
        <v>4</v>
      </c>
    </row>
    <row r="31" spans="1:10" ht="13.50" thickBot="1" customHeight="1">
      <c r="A31" s="26" t="s">
        <v>57</v>
      </c>
      <c r="B31" s="26"/>
      <c r="C31" s="26"/>
      <c r="D31" s="26"/>
      <c r="E31" s="26"/>
      <c r="F31" s="27"/>
      <c r="G31" s="27"/>
      <c r="H31" s="27"/>
      <c r="I31" s="27"/>
      <c r="J31" s="27"/>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sheetData>
  <mergeCells count="8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