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<sst xmlns="http://schemas.openxmlformats.org/spreadsheetml/2006/main" count="32" uniqueCount="32">
  <si>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</si>
  <si>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SGD050</t>
  </si>
  <si>
    <t xml:space="preserve">Ud</t>
  </si>
  <si>
    <t xml:space="preserve">Grifería electrónica para ducha, "GROHE".</t>
  </si>
  <si>
    <r>
      <rPr>
        <sz val="8.25"/>
        <color rgb="FF000000"/>
        <rFont val="Arial"/>
        <family val="2"/>
      </rPr>
      <t xml:space="preserve">Grifería electrónica formada por parte empotrable de grifo electrónico con termostato preajustable para ducha, serie Eurosmart Cosmopolitan E, modelo 36 464 000 "GROHE", para accionamiento de la descarga por infrarrojos, alimentación por batería, con válvulas antirretorno con filtro, batería de litio de 6 V y dos llaves de corte y parte vista de grifo electrónico con placa de 120x195 mm, para ducha, serie Eurosmart Cosmopolitan E, modelo 36 463 000 "GROHE", con accionamiento de la descarga por infrarrojos, con control electrónico con 7 programas, descarga automática, desinfección térmica y modo de limpieza; instalación empotrada. Incluso manguito de estanqueidad y elementos de conexión. El precio no incluye la ducha mural.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</si>
  <si>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</si>
  <si>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</si>
  <si>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</si>
  <si>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</si>
  <si>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</si>
  <si>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</si>
  <si>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</si>
  <si>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mt31gro440a</t>
  </si>
  <si>
    <t xml:space="preserve">Ud</t>
  </si>
  <si>
    <t xml:space="preserve">Parte empotrable de grifo electrónico con termostato preajustable para ducha, serie Eurosmart Cosmopolitan E, modelo 36 464 000 "GROHE", para accionamiento de la descarga por infrarrojos, alimentación por batería, con válvulas antirretorno con filtro, batería de litio de 6 V y dos llaves de corte, incluso manguito de estanqueidad.</t>
  </si>
  <si>
    <t xml:space="preserve">mt31gro443a</t>
  </si>
  <si>
    <t xml:space="preserve">Ud</t>
  </si>
  <si>
    <t xml:space="preserve">Parte vista de grifo electrónico con placa de 120x195 mm, para ducha, serie Eurosmart Cosmopolitan E, modelo 36 463 000 "GROHE", con accionamiento de la descarga por infrarrojos, con control electrónico con 7 programas, descarga automática, desinfección térmica y modo de limpieza, incluso elementos de conexión.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</si>
  <si>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</si>
  <si>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</si>
  <si>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</si>
  <si>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</si>
  <si>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</si>
  <si>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</si>
  <si>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</si>
  <si>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</si>
  <si>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</si>
  <si>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</si>
  <si>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</si>
  <si>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</si>
  <si>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793,22€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</si>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</sst>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826.53</v>
      </c>
      <c r="H10" s="12">
        <f ca="1">ROUND(INDIRECT(ADDRESS(ROW()+(0), COLUMN()+(-2), 1))*INDIRECT(ADDRESS(ROW()+(0), COLUMN()+(-1), 1)), 2)</f>
        <v>826.53</v>
      </c>
    </row>
    <row r="11" spans="1:8" ht="45.00" thickBot="1" customHeight="1">
      <c r="A11" s="1" t="s">
        <v>15</v>
      </c>
      <c r="B11" s="1"/>
      <c r="C11" s="10" t="s">
        <v>16</v>
      </c>
      <c r="D11" s="10"/>
      <c r="E11" s="1" t="s">
        <v>17</v>
      </c>
      <c r="F11" s="11">
        <v>1</v>
      </c>
      <c r="G11" s="12">
        <v>275.57</v>
      </c>
      <c r="H11" s="12">
        <f ca="1">ROUND(INDIRECT(ADDRESS(ROW()+(0), COLUMN()+(-2), 1))*INDIRECT(ADDRESS(ROW()+(0), COLUMN()+(-1), 1)), 2)</f>
        <v>275.57</v>
      </c>
    </row>
    <row r="12" spans="1:8" ht="13.50" thickBot="1" customHeight="1">
      <c r="A12" s="1" t="s">
        <v>18</v>
      </c>
      <c r="B12" s="1"/>
      <c r="C12" s="10" t="s">
        <v>19</v>
      </c>
      <c r="D12" s="10"/>
      <c r="E12" s="1" t="s">
        <v>20</v>
      </c>
      <c r="F12" s="13">
        <v>1</v>
      </c>
      <c r="G12" s="14">
        <v>1.4</v>
      </c>
      <c r="H12" s="14">
        <f ca="1">ROUND(INDIRECT(ADDRESS(ROW()+(0), COLUMN()+(-2), 1))*INDIRECT(ADDRESS(ROW()+(0), COLUMN()+(-1), 1)), 2)</f>
        <v>1.4</v>
      </c>
    </row>
    <row r="13" spans="1:8" ht="13.50" thickBot="1" customHeight="1">
      <c r="A13" s="15"/>
      <c r="B13" s="15"/>
      <c r="C13" s="15"/>
      <c r="D13" s="15"/>
      <c r="E13" s="15"/>
      <c r="F13" s="9" t="s">
        <v>21</v>
      </c>
      <c r="G13" s="9"/>
      <c r="H13" s="17">
        <f ca="1">ROUND(SUM(INDIRECT(ADDRESS(ROW()+(-1), COLUMN()+(0), 1)),INDIRECT(ADDRESS(ROW()+(-2), COLUMN()+(0), 1)),INDIRECT(ADDRESS(ROW()+(-3), COLUMN()+(0), 1))), 2)</f>
        <v>1103.5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0.563</v>
      </c>
      <c r="G15" s="14">
        <v>23.16</v>
      </c>
      <c r="H15" s="14">
        <f ca="1">ROUND(INDIRECT(ADDRESS(ROW()+(0), COLUMN()+(-2), 1))*INDIRECT(ADDRESS(ROW()+(0), COLUMN()+(-1), 1)), 2)</f>
        <v>13.04</v>
      </c>
    </row>
    <row r="16" spans="1:8" ht="13.50" thickBot="1" customHeight="1">
      <c r="A16" s="15"/>
      <c r="B16" s="15"/>
      <c r="C16" s="15"/>
      <c r="D16" s="15"/>
      <c r="E16" s="15"/>
      <c r="F16" s="9" t="s">
        <v>26</v>
      </c>
      <c r="G16" s="9"/>
      <c r="H16" s="17">
        <f ca="1">ROUND(SUM(INDIRECT(ADDRESS(ROW()+(-1), COLUMN()+(0), 1))), 2)</f>
        <v>13.04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1116.54</v>
      </c>
      <c r="H18" s="14">
        <f ca="1">ROUND(INDIRECT(ADDRESS(ROW()+(0), COLUMN()+(-2), 1))*INDIRECT(ADDRESS(ROW()+(0), COLUMN()+(-1), 1))/100, 2)</f>
        <v>22.33</v>
      </c>
    </row>
    <row r="19" spans="1:8" ht="13.50" thickBot="1" customHeight="1">
      <c r="A19" s="21" t="s">
        <v>30</v>
      </c>
      <c r="B19" s="21"/>
      <c r="C19" s="22"/>
      <c r="D19" s="22"/>
      <c r="E19" s="23"/>
      <c r="F19" s="24" t="s">
        <v>31</v>
      </c>
      <c r="G19" s="25"/>
      <c r="H19" s="26">
        <f ca="1">ROUND(SUM(INDIRECT(ADDRESS(ROW()+(-1), COLUMN()+(0), 1)),INDIRECT(ADDRESS(ROW()+(-3), COLUMN()+(0), 1)),INDIRECT(ADDRESS(ROW()+(-6), COLUMN()+(0), 1))), 2)</f>
        <v>1138.87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