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<sst xmlns="http://schemas.openxmlformats.org/spreadsheetml/2006/main" count="60" uniqueCount="60">
  <si>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</si>
  <si>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</si>
  <si>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</si>
  <si>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</si>
  <si>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8 orificios de fijación, color gris, de 510x372x300 mm de dimensiones exteriores, 430x336x260 mm de dimensiones interiores, 6,0 mm de espesor de la puerta y 1,5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</si>
  <si>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</si>
  <si>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</si>
  <si>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</si>
  <si>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</si>
  <si>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</si>
  <si>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</si>
  <si>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</si>
  <si>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mt41btv600fhhn</t>
  </si>
  <si>
    <t xml:space="preserve">Ud</t>
  </si>
  <si>
    <t xml:space="preserve">Caja fuerte doméstica para empotrar, con cerradura con llave de gorjas y cuatro bulones de 20 mm de diámetro y 8 orificios de fijación, color gris, de 510x372x300 mm de dimensiones exteriores, 430x336x260 mm de dimensiones interiores, 6 mm de espesor de la puerta y 1,5 mm de espesor de las paredes, con iluminación interior con led.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</si>
  <si>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</si>
  <si>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</si>
  <si>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</si>
  <si>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mt07ame010n</t>
  </si>
  <si>
    <t xml:space="preserve">m²</t>
  </si>
  <si>
    <t xml:space="preserve">Malla electrosoldada ME 20x20 Ø 8-8 B 500 T 6x2,20 UNE-EN 10080.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</si>
  <si>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</si>
  <si>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</si>
  <si>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sacos, según UNE-EN 998-2.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</si>
  <si>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</si>
  <si>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</si>
  <si>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</si>
  <si>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</si>
  <si>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</si>
  <si>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</si>
  <si>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</si>
  <si>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</si>
  <si>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</si>
  <si>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</si>
  <si>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</si>
  <si>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</si>
  <si>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</si>
  <si>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</si>
  <si>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</si>
  <si>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</si>
  <si>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</si>
  <si>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</si>
  <si>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</si>
  <si>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</si>
  <si>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</si>
  <si>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</si>
  <si>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</si>
  <si>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</si>
  <si>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128,56€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</si>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</sst>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99" customWidth="1"/>
    <col min="4" max="4" width="69.87" customWidth="1"/>
    <col min="5" max="5" width="2.38" customWidth="1"/>
    <col min="6" max="6" width="10.54" customWidth="1"/>
    <col min="7" max="7" width="3.06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140.65</v>
      </c>
      <c r="I10" s="12">
        <f ca="1">ROUND(INDIRECT(ADDRESS(ROW()+(0), COLUMN()+(-3), 1))*INDIRECT(ADDRESS(ROW()+(0), COLUMN()+(-1), 1)), 2)</f>
        <v>140.65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10</v>
      </c>
      <c r="G11" s="11"/>
      <c r="H11" s="12">
        <v>1.22</v>
      </c>
      <c r="I11" s="12">
        <f ca="1">ROUND(INDIRECT(ADDRESS(ROW()+(0), COLUMN()+(-3), 1))*INDIRECT(ADDRESS(ROW()+(0), COLUMN()+(-1), 1)), 2)</f>
        <v>12.2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10</v>
      </c>
      <c r="G12" s="11"/>
      <c r="H12" s="12">
        <v>6.7</v>
      </c>
      <c r="I12" s="12">
        <f ca="1">ROUND(INDIRECT(ADDRESS(ROW()+(0), COLUMN()+(-3), 1))*INDIRECT(ADDRESS(ROW()+(0), COLUMN()+(-1), 1)), 2)</f>
        <v>67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</v>
      </c>
      <c r="G13" s="11"/>
      <c r="H13" s="12">
        <v>65.98</v>
      </c>
      <c r="I13" s="12">
        <f ca="1">ROUND(INDIRECT(ADDRESS(ROW()+(0), COLUMN()+(-3), 1))*INDIRECT(ADDRESS(ROW()+(0), COLUMN()+(-1), 1)), 2)</f>
        <v>3.3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0.002</v>
      </c>
      <c r="G14" s="11"/>
      <c r="H14" s="12">
        <v>23.2</v>
      </c>
      <c r="I14" s="12">
        <f ca="1">ROUND(INDIRECT(ADDRESS(ROW()+(0), COLUMN()+(-3), 1))*INDIRECT(ADDRESS(ROW()+(0), COLUMN()+(-1), 1)), 2)</f>
        <v>0.05</v>
      </c>
      <c r="J14" s="12"/>
    </row>
    <row r="15" spans="1:10" ht="45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0.002</v>
      </c>
      <c r="G15" s="13"/>
      <c r="H15" s="14">
        <v>4.73</v>
      </c>
      <c r="I15" s="14">
        <f ca="1">ROUND(INDIRECT(ADDRESS(ROW()+(0), COLUMN()+(-3), 1))*INDIRECT(ADDRESS(ROW()+(0), COLUMN()+(-1), 1)), 2)</f>
        <v>0.01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223.21</v>
      </c>
      <c r="J16" s="17"/>
    </row>
    <row r="17" spans="1:10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1.343</v>
      </c>
      <c r="G18" s="11"/>
      <c r="H18" s="12">
        <v>23.16</v>
      </c>
      <c r="I18" s="12">
        <f ca="1">ROUND(INDIRECT(ADDRESS(ROW()+(0), COLUMN()+(-3), 1))*INDIRECT(ADDRESS(ROW()+(0), COLUMN()+(-1), 1)), 2)</f>
        <v>31.1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1">
        <v>1.343</v>
      </c>
      <c r="G19" s="11"/>
      <c r="H19" s="12">
        <v>21.78</v>
      </c>
      <c r="I19" s="12">
        <f ca="1">ROUND(INDIRECT(ADDRESS(ROW()+(0), COLUMN()+(-3), 1))*INDIRECT(ADDRESS(ROW()+(0), COLUMN()+(-1), 1)), 2)</f>
        <v>29.25</v>
      </c>
      <c r="J19" s="12"/>
    </row>
    <row r="20" spans="1:10" ht="13.50" thickBot="1" customHeight="1">
      <c r="A20" s="1" t="s">
        <v>38</v>
      </c>
      <c r="B20" s="1"/>
      <c r="C20" s="10" t="s">
        <v>39</v>
      </c>
      <c r="D20" s="1" t="s">
        <v>40</v>
      </c>
      <c r="E20" s="1"/>
      <c r="F20" s="11">
        <v>3.409</v>
      </c>
      <c r="G20" s="11"/>
      <c r="H20" s="12">
        <v>22.53</v>
      </c>
      <c r="I20" s="12">
        <f ca="1">ROUND(INDIRECT(ADDRESS(ROW()+(0), COLUMN()+(-3), 1))*INDIRECT(ADDRESS(ROW()+(0), COLUMN()+(-1), 1)), 2)</f>
        <v>76.8</v>
      </c>
      <c r="J20" s="12"/>
    </row>
    <row r="21" spans="1:10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3">
        <v>3.409</v>
      </c>
      <c r="G21" s="13"/>
      <c r="H21" s="14">
        <v>21.78</v>
      </c>
      <c r="I21" s="14">
        <f ca="1">ROUND(INDIRECT(ADDRESS(ROW()+(0), COLUMN()+(-3), 1))*INDIRECT(ADDRESS(ROW()+(0), COLUMN()+(-1), 1)), 2)</f>
        <v>74.25</v>
      </c>
      <c r="J21" s="14"/>
    </row>
    <row r="22" spans="1:10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1))), 2)</f>
        <v>211.4</v>
      </c>
      <c r="J22" s="17"/>
    </row>
    <row r="23" spans="1:10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  <c r="J23" s="15"/>
    </row>
    <row r="24" spans="1:10" ht="13.50" thickBot="1" customHeight="1">
      <c r="A24" s="19"/>
      <c r="B24" s="19"/>
      <c r="C24" s="20" t="s">
        <v>46</v>
      </c>
      <c r="D24" s="19" t="s">
        <v>47</v>
      </c>
      <c r="E24" s="19"/>
      <c r="F24" s="13">
        <v>2</v>
      </c>
      <c r="G24" s="13"/>
      <c r="H24" s="14">
        <f ca="1">ROUND(SUM(INDIRECT(ADDRESS(ROW()+(-2), COLUMN()+(1), 1)),INDIRECT(ADDRESS(ROW()+(-8), COLUMN()+(1), 1))), 2)</f>
        <v>434.61</v>
      </c>
      <c r="I24" s="14">
        <f ca="1">ROUND(INDIRECT(ADDRESS(ROW()+(0), COLUMN()+(-3), 1))*INDIRECT(ADDRESS(ROW()+(0), COLUMN()+(-1), 1))/100, 2)</f>
        <v>8.69</v>
      </c>
      <c r="J24" s="14"/>
    </row>
    <row r="25" spans="1:10" ht="13.50" thickBot="1" customHeight="1">
      <c r="A25" s="21" t="s">
        <v>48</v>
      </c>
      <c r="B25" s="21"/>
      <c r="C25" s="22"/>
      <c r="D25" s="23"/>
      <c r="E25" s="23"/>
      <c r="F25" s="24" t="s">
        <v>49</v>
      </c>
      <c r="G25" s="24"/>
      <c r="H25" s="25"/>
      <c r="I25" s="26">
        <f ca="1">ROUND(SUM(INDIRECT(ADDRESS(ROW()+(-1), COLUMN()+(0), 1)),INDIRECT(ADDRESS(ROW()+(-3), COLUMN()+(0), 1)),INDIRECT(ADDRESS(ROW()+(-9), COLUMN()+(0), 1))), 2)</f>
        <v>443.3</v>
      </c>
      <c r="J25" s="26"/>
    </row>
    <row r="28" spans="1:10" ht="13.50" thickBot="1" customHeight="1">
      <c r="A28" s="27" t="s">
        <v>50</v>
      </c>
      <c r="B28" s="27"/>
      <c r="C28" s="27"/>
      <c r="D28" s="27"/>
      <c r="E28" s="27" t="s">
        <v>51</v>
      </c>
      <c r="F28" s="27"/>
      <c r="G28" s="27" t="s">
        <v>52</v>
      </c>
      <c r="H28" s="27"/>
      <c r="I28" s="27"/>
      <c r="J28" s="27" t="s">
        <v>53</v>
      </c>
    </row>
    <row r="29" spans="1:10" ht="13.50" thickBot="1" customHeight="1">
      <c r="A29" s="28" t="s">
        <v>54</v>
      </c>
      <c r="B29" s="28"/>
      <c r="C29" s="28"/>
      <c r="D29" s="28"/>
      <c r="E29" s="29">
        <v>1.18202e+006</v>
      </c>
      <c r="F29" s="29"/>
      <c r="G29" s="29">
        <v>1.18202e+006</v>
      </c>
      <c r="H29" s="29"/>
      <c r="I29" s="29"/>
      <c r="J29" s="29" t="s">
        <v>55</v>
      </c>
    </row>
    <row r="30" spans="1:10" ht="13.50" thickBot="1" customHeight="1">
      <c r="A30" s="30" t="s">
        <v>56</v>
      </c>
      <c r="B30" s="30"/>
      <c r="C30" s="30"/>
      <c r="D30" s="30"/>
      <c r="E30" s="31"/>
      <c r="F30" s="31"/>
      <c r="G30" s="31"/>
      <c r="H30" s="31"/>
      <c r="I30" s="31"/>
      <c r="J30" s="31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H16"/>
    <mergeCell ref="I16:J16"/>
    <mergeCell ref="A17:B17"/>
    <mergeCell ref="D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H22"/>
    <mergeCell ref="I22:J22"/>
    <mergeCell ref="A23:B23"/>
    <mergeCell ref="D23:G23"/>
    <mergeCell ref="I23:J23"/>
    <mergeCell ref="A24:B24"/>
    <mergeCell ref="D24:E24"/>
    <mergeCell ref="F24:G24"/>
    <mergeCell ref="I24:J24"/>
    <mergeCell ref="A25:E25"/>
    <mergeCell ref="F25:H25"/>
    <mergeCell ref="I25:J25"/>
    <mergeCell ref="A28:D28"/>
    <mergeCell ref="E28:F28"/>
    <mergeCell ref="G28:I28"/>
    <mergeCell ref="A29:D29"/>
    <mergeCell ref="E29:F30"/>
    <mergeCell ref="G29:I30"/>
    <mergeCell ref="J29:J30"/>
    <mergeCell ref="A30:D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