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<sst xmlns="http://schemas.openxmlformats.org/spreadsheetml/2006/main" count="60" uniqueCount="60">
  <si>
    <t xml:space="preserve"/>
  </si>
  <si>
    <t xml:space="preserve">SSC010</t>
  </si>
  <si>
    <t xml:space="preserve">Ud</t>
  </si>
  <si>
    <t xml:space="preserve">Caja fuerte.</t>
  </si>
  <si>
    <r>
      <rPr>
        <sz val="8.25"/>
        <color rgb="FF000000"/>
        <rFont val="Arial"/>
        <family val="2"/>
      </rPr>
      <t xml:space="preserve">Caja fuerte doméstica, con cerradura con llave de gorjas y 6 orificios de fijación de 12 mm de diámetro, color azul, de 340x480x300 mm de dimensiones exteriores, 240x440x245 mm de dimensiones interiores, 8,0 mm de espesor de la puerta y 4,0 mm de espesor de las paredes; instalación empotrada. El precio incluye las ayudas de albañilería, pero no incluye la apertura del hueco.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</si>
  <si>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</si>
  <si>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</si>
  <si>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</si>
  <si>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</si>
  <si>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</si>
  <si>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</si>
  <si>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</si>
  <si>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mt41btv605wht</t>
  </si>
  <si>
    <t xml:space="preserve">Ud</t>
  </si>
  <si>
    <t xml:space="preserve">Caja fuerte doméstica para empotrar, con cerradura con llave de gorjas y 6 orificios de fijación de 12 mm de diámetro, color azul, de 340x480x300 mm de dimensiones exteriores, 240x440x245 mm de dimensiones interiores, 8 mm de espesor de la puerta y 4 mm de espesor de las paredes, con iluminación interior con led.</t>
  </si>
  <si>
    <t xml:space="preserve">mt07aco010g</t>
  </si>
  <si>
    <t xml:space="preserve">kg</t>
  </si>
  <si>
    <t xml:space="preserve">Acero en barras corrugadas, UNE-EN 10080 B 500 S, suministrado en obra en barras sin elaborar, de varios diámetros.</t>
  </si>
  <si>
    <t xml:space="preserve">mt07ame010n</t>
  </si>
  <si>
    <t xml:space="preserve">m²</t>
  </si>
  <si>
    <t xml:space="preserve">Malla electrosoldada ME 20x20 Ø 8-8 B 500 T 6x2,20 UNE-EN 10080.</t>
  </si>
  <si>
    <t xml:space="preserve">mt09mif010ka</t>
  </si>
  <si>
    <t xml:space="preserve">t</t>
  </si>
  <si>
    <t xml:space="preserve">Mortero industrial para albañilería, de cemento, color gris, con aditivo hidrófugo, categoría M-10 (resistencia a compresión 10 N/mm²), suministrado en sacos, según UNE-EN 998-2.</t>
  </si>
  <si>
    <t xml:space="preserve">mt22www070a</t>
  </si>
  <si>
    <t xml:space="preserve">l</t>
  </si>
  <si>
    <t xml:space="preserve">Imprimación transparente a base de poliuretano, para selladores acrílicos sobre superficies porosas.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</si>
  <si>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</si>
  <si>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</si>
  <si>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UNE-EN ISO 868 y elongación a rotura &gt;= 800%, según UNE-EN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</si>
  <si>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</si>
  <si>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</si>
  <si>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</si>
  <si>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</si>
  <si>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</si>
  <si>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</si>
  <si>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</si>
  <si>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</si>
  <si>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mo020</t>
  </si>
  <si>
    <t xml:space="preserve">h</t>
  </si>
  <si>
    <t xml:space="preserve">Oficial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</si>
  <si>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</si>
  <si>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</si>
  <si>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</si>
  <si>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</si>
  <si>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</si>
  <si>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</si>
  <si>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</si>
  <si>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161,23€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</si>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</sst>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70.04" customWidth="1"/>
    <col min="5" max="5" width="2.38" customWidth="1"/>
    <col min="6" max="6" width="10.54" customWidth="1"/>
    <col min="7" max="7" width="3.06" customWidth="1"/>
    <col min="8" max="8" width="10.37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</v>
      </c>
      <c r="G10" s="11"/>
      <c r="H10" s="12">
        <v>248.32</v>
      </c>
      <c r="I10" s="12">
        <f ca="1">ROUND(INDIRECT(ADDRESS(ROW()+(0), COLUMN()+(-3), 1))*INDIRECT(ADDRESS(ROW()+(0), COLUMN()+(-1), 1)), 2)</f>
        <v>248.32</v>
      </c>
      <c r="J10" s="12"/>
    </row>
    <row r="11" spans="1:10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10</v>
      </c>
      <c r="G11" s="11"/>
      <c r="H11" s="12">
        <v>1.22</v>
      </c>
      <c r="I11" s="12">
        <f ca="1">ROUND(INDIRECT(ADDRESS(ROW()+(0), COLUMN()+(-3), 1))*INDIRECT(ADDRESS(ROW()+(0), COLUMN()+(-1), 1)), 2)</f>
        <v>12.2</v>
      </c>
      <c r="J11" s="12"/>
    </row>
    <row r="12" spans="1:10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10</v>
      </c>
      <c r="G12" s="11"/>
      <c r="H12" s="12">
        <v>6.7</v>
      </c>
      <c r="I12" s="12">
        <f ca="1">ROUND(INDIRECT(ADDRESS(ROW()+(0), COLUMN()+(-3), 1))*INDIRECT(ADDRESS(ROW()+(0), COLUMN()+(-1), 1)), 2)</f>
        <v>67</v>
      </c>
      <c r="J12" s="12"/>
    </row>
    <row r="13" spans="1:10" ht="34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0.05</v>
      </c>
      <c r="G13" s="11"/>
      <c r="H13" s="12">
        <v>65.98</v>
      </c>
      <c r="I13" s="12">
        <f ca="1">ROUND(INDIRECT(ADDRESS(ROW()+(0), COLUMN()+(-3), 1))*INDIRECT(ADDRESS(ROW()+(0), COLUMN()+(-1), 1)), 2)</f>
        <v>3.3</v>
      </c>
      <c r="J13" s="12"/>
    </row>
    <row r="14" spans="1:10" ht="24.0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0.002</v>
      </c>
      <c r="G14" s="11"/>
      <c r="H14" s="12">
        <v>23.2</v>
      </c>
      <c r="I14" s="12">
        <f ca="1">ROUND(INDIRECT(ADDRESS(ROW()+(0), COLUMN()+(-3), 1))*INDIRECT(ADDRESS(ROW()+(0), COLUMN()+(-1), 1)), 2)</f>
        <v>0.05</v>
      </c>
      <c r="J14" s="12"/>
    </row>
    <row r="15" spans="1:10" ht="45.0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3">
        <v>0.002</v>
      </c>
      <c r="G15" s="13"/>
      <c r="H15" s="14">
        <v>4.73</v>
      </c>
      <c r="I15" s="14">
        <f ca="1">ROUND(INDIRECT(ADDRESS(ROW()+(0), COLUMN()+(-3), 1))*INDIRECT(ADDRESS(ROW()+(0), COLUMN()+(-1), 1)), 2)</f>
        <v>0.01</v>
      </c>
      <c r="J15" s="14"/>
    </row>
    <row r="16" spans="1:10" ht="13.50" thickBot="1" customHeight="1">
      <c r="A16" s="15"/>
      <c r="B16" s="15"/>
      <c r="C16" s="15"/>
      <c r="D16" s="15"/>
      <c r="E16" s="15"/>
      <c r="F16" s="9" t="s">
        <v>30</v>
      </c>
      <c r="G16" s="9"/>
      <c r="H16" s="9"/>
      <c r="I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330.88</v>
      </c>
      <c r="J16" s="17"/>
    </row>
    <row r="17" spans="1:10" ht="13.50" thickBot="1" customHeight="1">
      <c r="A17" s="15">
        <v>2</v>
      </c>
      <c r="B17" s="15"/>
      <c r="C17" s="15"/>
      <c r="D17" s="18" t="s">
        <v>31</v>
      </c>
      <c r="E17" s="18"/>
      <c r="F17" s="18"/>
      <c r="G17" s="18"/>
      <c r="H17" s="15"/>
      <c r="I17" s="15"/>
      <c r="J17" s="15"/>
    </row>
    <row r="18" spans="1:10" ht="13.50" thickBot="1" customHeight="1">
      <c r="A18" s="1" t="s">
        <v>32</v>
      </c>
      <c r="B18" s="1"/>
      <c r="C18" s="10" t="s">
        <v>33</v>
      </c>
      <c r="D18" s="1" t="s">
        <v>34</v>
      </c>
      <c r="E18" s="1"/>
      <c r="F18" s="11">
        <v>1.374</v>
      </c>
      <c r="G18" s="11"/>
      <c r="H18" s="12">
        <v>23.16</v>
      </c>
      <c r="I18" s="12">
        <f ca="1">ROUND(INDIRECT(ADDRESS(ROW()+(0), COLUMN()+(-3), 1))*INDIRECT(ADDRESS(ROW()+(0), COLUMN()+(-1), 1)), 2)</f>
        <v>31.82</v>
      </c>
      <c r="J18" s="12"/>
    </row>
    <row r="19" spans="1:10" ht="13.50" thickBot="1" customHeight="1">
      <c r="A19" s="1" t="s">
        <v>35</v>
      </c>
      <c r="B19" s="1"/>
      <c r="C19" s="10" t="s">
        <v>36</v>
      </c>
      <c r="D19" s="1" t="s">
        <v>37</v>
      </c>
      <c r="E19" s="1"/>
      <c r="F19" s="11">
        <v>1.374</v>
      </c>
      <c r="G19" s="11"/>
      <c r="H19" s="12">
        <v>21.78</v>
      </c>
      <c r="I19" s="12">
        <f ca="1">ROUND(INDIRECT(ADDRESS(ROW()+(0), COLUMN()+(-3), 1))*INDIRECT(ADDRESS(ROW()+(0), COLUMN()+(-1), 1)), 2)</f>
        <v>29.93</v>
      </c>
      <c r="J19" s="12"/>
    </row>
    <row r="20" spans="1:10" ht="13.50" thickBot="1" customHeight="1">
      <c r="A20" s="1" t="s">
        <v>38</v>
      </c>
      <c r="B20" s="1"/>
      <c r="C20" s="10" t="s">
        <v>39</v>
      </c>
      <c r="D20" s="1" t="s">
        <v>40</v>
      </c>
      <c r="E20" s="1"/>
      <c r="F20" s="11">
        <v>3.44</v>
      </c>
      <c r="G20" s="11"/>
      <c r="H20" s="12">
        <v>22.53</v>
      </c>
      <c r="I20" s="12">
        <f ca="1">ROUND(INDIRECT(ADDRESS(ROW()+(0), COLUMN()+(-3), 1))*INDIRECT(ADDRESS(ROW()+(0), COLUMN()+(-1), 1)), 2)</f>
        <v>77.5</v>
      </c>
      <c r="J20" s="12"/>
    </row>
    <row r="21" spans="1:10" ht="13.50" thickBot="1" customHeight="1">
      <c r="A21" s="1" t="s">
        <v>41</v>
      </c>
      <c r="B21" s="1"/>
      <c r="C21" s="10" t="s">
        <v>42</v>
      </c>
      <c r="D21" s="1" t="s">
        <v>43</v>
      </c>
      <c r="E21" s="1"/>
      <c r="F21" s="13">
        <v>3.44</v>
      </c>
      <c r="G21" s="13"/>
      <c r="H21" s="14">
        <v>21.78</v>
      </c>
      <c r="I21" s="14">
        <f ca="1">ROUND(INDIRECT(ADDRESS(ROW()+(0), COLUMN()+(-3), 1))*INDIRECT(ADDRESS(ROW()+(0), COLUMN()+(-1), 1)), 2)</f>
        <v>74.92</v>
      </c>
      <c r="J21" s="14"/>
    </row>
    <row r="22" spans="1:10" ht="13.50" thickBot="1" customHeight="1">
      <c r="A22" s="15"/>
      <c r="B22" s="15"/>
      <c r="C22" s="15"/>
      <c r="D22" s="15"/>
      <c r="E22" s="15"/>
      <c r="F22" s="9" t="s">
        <v>44</v>
      </c>
      <c r="G22" s="9"/>
      <c r="H22" s="9"/>
      <c r="I22" s="17">
        <f ca="1">ROUND(SUM(INDIRECT(ADDRESS(ROW()+(-1), COLUMN()+(0), 1)),INDIRECT(ADDRESS(ROW()+(-2), COLUMN()+(0), 1)),INDIRECT(ADDRESS(ROW()+(-3), COLUMN()+(0), 1)),INDIRECT(ADDRESS(ROW()+(-4), COLUMN()+(0), 1))), 2)</f>
        <v>214.17</v>
      </c>
      <c r="J22" s="17"/>
    </row>
    <row r="23" spans="1:10" ht="13.50" thickBot="1" customHeight="1">
      <c r="A23" s="15">
        <v>3</v>
      </c>
      <c r="B23" s="15"/>
      <c r="C23" s="15"/>
      <c r="D23" s="18" t="s">
        <v>45</v>
      </c>
      <c r="E23" s="18"/>
      <c r="F23" s="18"/>
      <c r="G23" s="18"/>
      <c r="H23" s="15"/>
      <c r="I23" s="15"/>
      <c r="J23" s="15"/>
    </row>
    <row r="24" spans="1:10" ht="13.50" thickBot="1" customHeight="1">
      <c r="A24" s="19"/>
      <c r="B24" s="19"/>
      <c r="C24" s="20" t="s">
        <v>46</v>
      </c>
      <c r="D24" s="19" t="s">
        <v>47</v>
      </c>
      <c r="E24" s="19"/>
      <c r="F24" s="13">
        <v>2</v>
      </c>
      <c r="G24" s="13"/>
      <c r="H24" s="14">
        <f ca="1">ROUND(SUM(INDIRECT(ADDRESS(ROW()+(-2), COLUMN()+(1), 1)),INDIRECT(ADDRESS(ROW()+(-8), COLUMN()+(1), 1))), 2)</f>
        <v>545.05</v>
      </c>
      <c r="I24" s="14">
        <f ca="1">ROUND(INDIRECT(ADDRESS(ROW()+(0), COLUMN()+(-3), 1))*INDIRECT(ADDRESS(ROW()+(0), COLUMN()+(-1), 1))/100, 2)</f>
        <v>10.9</v>
      </c>
      <c r="J24" s="14"/>
    </row>
    <row r="25" spans="1:10" ht="13.50" thickBot="1" customHeight="1">
      <c r="A25" s="21" t="s">
        <v>48</v>
      </c>
      <c r="B25" s="21"/>
      <c r="C25" s="22"/>
      <c r="D25" s="23"/>
      <c r="E25" s="23"/>
      <c r="F25" s="24" t="s">
        <v>49</v>
      </c>
      <c r="G25" s="24"/>
      <c r="H25" s="25"/>
      <c r="I25" s="26">
        <f ca="1">ROUND(SUM(INDIRECT(ADDRESS(ROW()+(-1), COLUMN()+(0), 1)),INDIRECT(ADDRESS(ROW()+(-3), COLUMN()+(0), 1)),INDIRECT(ADDRESS(ROW()+(-9), COLUMN()+(0), 1))), 2)</f>
        <v>555.95</v>
      </c>
      <c r="J25" s="26"/>
    </row>
    <row r="28" spans="1:10" ht="13.50" thickBot="1" customHeight="1">
      <c r="A28" s="27" t="s">
        <v>50</v>
      </c>
      <c r="B28" s="27"/>
      <c r="C28" s="27"/>
      <c r="D28" s="27"/>
      <c r="E28" s="27" t="s">
        <v>51</v>
      </c>
      <c r="F28" s="27"/>
      <c r="G28" s="27" t="s">
        <v>52</v>
      </c>
      <c r="H28" s="27"/>
      <c r="I28" s="27"/>
      <c r="J28" s="27" t="s">
        <v>53</v>
      </c>
    </row>
    <row r="29" spans="1:10" ht="13.50" thickBot="1" customHeight="1">
      <c r="A29" s="28" t="s">
        <v>54</v>
      </c>
      <c r="B29" s="28"/>
      <c r="C29" s="28"/>
      <c r="D29" s="28"/>
      <c r="E29" s="29">
        <v>1.18202e+006</v>
      </c>
      <c r="F29" s="29"/>
      <c r="G29" s="29">
        <v>1.18202e+006</v>
      </c>
      <c r="H29" s="29"/>
      <c r="I29" s="29"/>
      <c r="J29" s="29" t="s">
        <v>55</v>
      </c>
    </row>
    <row r="30" spans="1:10" ht="13.50" thickBot="1" customHeight="1">
      <c r="A30" s="30" t="s">
        <v>56</v>
      </c>
      <c r="B30" s="30"/>
      <c r="C30" s="30"/>
      <c r="D30" s="30"/>
      <c r="E30" s="31"/>
      <c r="F30" s="31"/>
      <c r="G30" s="31"/>
      <c r="H30" s="31"/>
      <c r="I30" s="31"/>
      <c r="J30" s="31"/>
    </row>
    <row r="33" spans="1:1" ht="33.75" thickBot="1" customHeight="1">
      <c r="A33" s="1" t="s">
        <v>57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58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59</v>
      </c>
      <c r="B35" s="1"/>
      <c r="C35" s="1"/>
      <c r="D35" s="1"/>
      <c r="E35" s="1"/>
      <c r="F35" s="1"/>
      <c r="G35" s="1"/>
      <c r="H35" s="1"/>
      <c r="I35" s="1"/>
      <c r="J35" s="1"/>
    </row>
  </sheetData>
  <mergeCells count="82">
    <mergeCell ref="A1:J1"/>
    <mergeCell ref="C3:J3"/>
    <mergeCell ref="A5:J5"/>
    <mergeCell ref="A8:B8"/>
    <mergeCell ref="D8:E8"/>
    <mergeCell ref="F8:G8"/>
    <mergeCell ref="I8:J8"/>
    <mergeCell ref="A9:B9"/>
    <mergeCell ref="D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H16"/>
    <mergeCell ref="I16:J16"/>
    <mergeCell ref="A17:B17"/>
    <mergeCell ref="D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H22"/>
    <mergeCell ref="I22:J22"/>
    <mergeCell ref="A23:B23"/>
    <mergeCell ref="D23:G23"/>
    <mergeCell ref="I23:J23"/>
    <mergeCell ref="A24:B24"/>
    <mergeCell ref="D24:E24"/>
    <mergeCell ref="F24:G24"/>
    <mergeCell ref="I24:J24"/>
    <mergeCell ref="A25:E25"/>
    <mergeCell ref="F25:H25"/>
    <mergeCell ref="I25:J25"/>
    <mergeCell ref="A28:D28"/>
    <mergeCell ref="E28:F28"/>
    <mergeCell ref="G28:I28"/>
    <mergeCell ref="A29:D29"/>
    <mergeCell ref="E29:F30"/>
    <mergeCell ref="G29:I30"/>
    <mergeCell ref="J29:J30"/>
    <mergeCell ref="A30:D30"/>
    <mergeCell ref="A33:J33"/>
    <mergeCell ref="A34:J34"/>
    <mergeCell ref="A35:J35"/>
  </mergeCells>
  <pageMargins left="0.147638" right="0.147638" top="0.206693" bottom="0.206693" header="0.0" footer="0.0"/>
  <pageSetup paperSize="9" orientation="portrait"/>
  <rowBreaks count="0" manualBreakCount="0">
    </rowBreaks>
</worksheet>
</file>