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<sst xmlns="http://schemas.openxmlformats.org/spreadsheetml/2006/main" count="63" uniqueCount="63">
  <si>
    <t xml:space="preserve"/>
  </si>
  <si>
    <t xml:space="preserve">UAA010</t>
  </si>
  <si>
    <t xml:space="preserve">Ud</t>
  </si>
  <si>
    <t xml:space="preserve">Arqueta de obra de fábrica.</t>
  </si>
  <si>
    <r>
      <rPr>
        <sz val="8.25"/>
        <color rgb="FF000000"/>
        <rFont val="Arial"/>
        <family val="2"/>
      </rPr>
      <t xml:space="preserve">Arqueta de paso, registrable, de obra de fábrica, de dimensiones interiores 50x50x50 cm, con tapa prefabricada de hormigón armado, sobre solera de hormigón en masa. El precio no incluye la excavación ni el relleno del trasdós.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</si>
  <si>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</si>
  <si>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</si>
  <si>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</si>
  <si>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</si>
  <si>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</si>
  <si>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</si>
  <si>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</si>
  <si>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mt10hmf010rRb</t>
  </si>
  <si>
    <t xml:space="preserve">m³</t>
  </si>
  <si>
    <t xml:space="preserve">Hormigón HM-30/B/20/X0+XA2, fabricado en central, con cemento SR.</t>
  </si>
  <si>
    <t xml:space="preserve">mt04lma010b</t>
  </si>
  <si>
    <t xml:space="preserve">Ud</t>
  </si>
  <si>
    <t xml:space="preserve">Ladrillo cerámico macizo de elaboración mecánica, para revestir, 25x12x5 cm, para uso en fábrica protegida (pieza P), densidad 2300 kg/m³, según UNE-EN 771-1.</t>
  </si>
  <si>
    <t xml:space="preserve">mt08aaa010a</t>
  </si>
  <si>
    <t xml:space="preserve">m³</t>
  </si>
  <si>
    <t xml:space="preserve">Agua.</t>
  </si>
  <si>
    <t xml:space="preserve">mt09mif010ca</t>
  </si>
  <si>
    <t xml:space="preserve">t</t>
  </si>
  <si>
    <t xml:space="preserve">Mortero industrial para albañilería, de cemento, color gris, categoría M-5 (resistencia a compresión 5 N/mm²), suministrado en sacos, según UNE-EN 998-2.</t>
  </si>
  <si>
    <t xml:space="preserve">mt11var130</t>
  </si>
  <si>
    <t xml:space="preserve">Ud</t>
  </si>
  <si>
    <t xml:space="preserve">Colector de conexión de PVC, con tres entradas y una salida, con tapa de registro.</t>
  </si>
  <si>
    <t xml:space="preserve">mt09mif010la</t>
  </si>
  <si>
    <t xml:space="preserve">t</t>
  </si>
  <si>
    <t xml:space="preserve">Mortero industrial para albañilería, de cemento, color gris, con aditivo hidrófugo, categoría M-15 (resistencia a compresión 15 N/mm²), suministrado en sacos, según UNE-EN 998-2.</t>
  </si>
  <si>
    <t xml:space="preserve">mt11var100</t>
  </si>
  <si>
    <t xml:space="preserve">Ud</t>
  </si>
  <si>
    <t xml:space="preserve">Conjunto de elementos necesarios para garantizar el cierre hermético al paso de olores mefíticos en arquetas de saneamiento, compuesto por: angulares y chapas metálicas con sus elementos de fijación y anclaje, junta de neopreno, aceite y demás accesorios.</t>
  </si>
  <si>
    <t xml:space="preserve">mt11arf010b</t>
  </si>
  <si>
    <t xml:space="preserve">Ud</t>
  </si>
  <si>
    <t xml:space="preserve">Tapa de hormigón armado prefabricada, 60x60x5 cm.</t>
  </si>
  <si>
    <t xml:space="preserve">Subtotal materiales:</t>
  </si>
  <si>
    <t xml:space="preserve">Mano de obra</t>
  </si>
  <si>
    <t xml:space="preserve">mo041</t>
  </si>
  <si>
    <t xml:space="preserve">h</t>
  </si>
  <si>
    <t xml:space="preserve">Oficial 1ª construcción de obra civil.</t>
  </si>
  <si>
    <t xml:space="preserve">mo087</t>
  </si>
  <si>
    <t xml:space="preserve">h</t>
  </si>
  <si>
    <t xml:space="preserve">Ayudante construcción de obra civil.</t>
  </si>
  <si>
    <t xml:space="preserve">Subtotal mano de obra:</t>
  </si>
  <si>
    <t xml:space="preserve">Costes directos complementarios</t>
  </si>
  <si>
    <t xml:space="preserve">%</t>
  </si>
  <si>
    <t xml:space="preserve">Costes directos complementarios</t>
  </si>
  <si>
    <t xml:space="preserve">Coste de mantenimiento decenal: 10,80€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</si>
  <si>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</si>
  <si>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Referencia y título de la norma</t>
  </si>
  <si>
    <r>
      <rPr>
        <sz val="8.25"/>
        <color rgb="FF000000"/>
        <rFont val="Arial"/>
        <family val="2"/>
      </rPr>
      <t xml:space="preserve">Aplicabilidad</t>
    </r>
    <r>
      <rPr>
        <sz val="8.25"/>
        <color rgb="FF000000"/>
        <rFont val="Arial"/>
        <family val="2"/>
      </rPr>
      <t xml:space="preserve">(a)</t>
    </r>
  </si>
  <si>
    <r>
      <rPr>
        <sz val="8.25"/>
        <color rgb="FF000000"/>
        <rFont val="Arial"/>
        <family val="2"/>
      </rPr>
      <t xml:space="preserve">Obligatoriedad</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</si>
  <si>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</si>
  <si>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771-1:2011+A1:2015</t>
  </si>
  <si>
    <t xml:space="preserve">2+/4</t>
  </si>
  <si>
    <t xml:space="preserve">Especificaciones de piezas para fábrica de albañilería. Parte 1: Piezas de arcilla cocida.</t>
  </si>
  <si>
    <t xml:space="preserve">EN  998-2:2016</t>
  </si>
  <si>
    <t xml:space="preserve">2+/4</t>
  </si>
  <si>
    <t xml:space="preserve">Especificaciones de los morteros para albañilería. Parte 2: Morteros para albañilería</t>
  </si>
  <si>
    <r>
      <rPr>
        <sz val="8.25"/>
        <color rgb="FF000000"/>
        <rFont val="Arial"/>
        <family val="2"/>
      </rPr>
      <t xml:space="preserve">(a)</t>
    </r>
    <r>
      <rPr>
        <sz val="8.25"/>
        <color rgb="FF000000"/>
        <rFont val="Arial"/>
        <family val="2"/>
      </rPr>
      <t xml:space="preserve"> </t>
    </r>
    <r>
      <rPr>
        <sz val="8.25"/>
        <color rgb="FF000000"/>
        <rFont val="Arial"/>
        <family val="2"/>
      </rPr>
      <t xml:space="preserve">Fecha de aplicabilidad de la norma armonizada</t>
    </r>
  </si>
  <si>
    <r>
      <rPr>
        <sz val="8.25"/>
        <color rgb="FF000000"/>
        <rFont val="Arial"/>
        <family val="2"/>
      </rPr>
      <t xml:space="preserve">(b)</t>
    </r>
    <r>
      <rPr>
        <sz val="8.25"/>
        <color rgb="FF000000"/>
        <rFont val="Arial"/>
        <family val="2"/>
      </rPr>
      <t xml:space="preserve"> </t>
    </r>
    <r>
      <rPr>
        <sz val="8.25"/>
        <color rgb="FF000000"/>
        <rFont val="Arial"/>
        <family val="2"/>
      </rPr>
      <t xml:space="preserve">Fecha en que finaliza el período de coexistencia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</si>
  <si>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evaluación y verificación de la constancia de las prestaciones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</si>
</sst>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0">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32">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12" customWidth="1"/>
    <col min="3" max="3" width="7.48" customWidth="1"/>
    <col min="4" max="4" width="70.55" customWidth="1"/>
    <col min="5" max="5" width="3.06" customWidth="1"/>
    <col min="6" max="6" width="9.69" customWidth="1"/>
    <col min="7" max="7" width="3.91" customWidth="1"/>
    <col min="8" max="8" width="10.37" customWidth="1"/>
    <col min="9" max="9" width="9.01" customWidth="1"/>
  </cols>
  <sheetData>
    <row r="1" spans="1:1" ht="2.25" thickBot="1" customHeight="1">
      <c r="A1" s="1" t="s">
        <v>0</v>
      </c>
      <c r="B1" s="1"/>
      <c r="C1" s="1"/>
      <c r="D1" s="1"/>
      <c r="E1" s="1"/>
      <c r="F1" s="1"/>
      <c r="G1" s="1"/>
      <c r="H1" s="1"/>
      <c r="I1" s="1"/>
    </row>
    <row r="3" spans="1:9" ht="13.50" thickBot="1" customHeight="1">
      <c r="A3" s="2" t="s">
        <v>1</v>
      </c>
      <c r="B3" s="3" t="s">
        <v>2</v>
      </c>
      <c r="C3" s="2" t="s">
        <v>3</v>
      </c>
      <c r="D3" s="2"/>
      <c r="E3" s="2"/>
      <c r="F3" s="2"/>
      <c r="G3" s="2"/>
      <c r="H3" s="2"/>
      <c r="I3" s="2"/>
    </row>
    <row r="5" spans="1:9" ht="34.50" thickBot="1" customHeight="1">
      <c r="A5" s="5" t="s">
        <v>4</v>
      </c>
      <c r="B5" s="5"/>
      <c r="C5" s="5"/>
      <c r="D5" s="5"/>
      <c r="E5" s="5"/>
      <c r="F5" s="5"/>
      <c r="G5" s="5"/>
      <c r="H5" s="5"/>
      <c r="I5" s="5"/>
    </row>
    <row r="8" spans="1:9" ht="24.00" thickBot="1" customHeight="1">
      <c r="A8" s="6" t="s">
        <v>5</v>
      </c>
      <c r="B8" s="6"/>
      <c r="C8" s="6" t="s">
        <v>6</v>
      </c>
      <c r="D8" s="6" t="s">
        <v>7</v>
      </c>
      <c r="E8" s="6"/>
      <c r="F8" s="7" t="s">
        <v>8</v>
      </c>
      <c r="G8" s="7"/>
      <c r="H8" s="7" t="s">
        <v>9</v>
      </c>
      <c r="I8" s="7" t="s">
        <v>10</v>
      </c>
    </row>
    <row r="9" spans="1:9" ht="13.50" thickBot="1" customHeight="1">
      <c r="A9" s="8">
        <v>1</v>
      </c>
      <c r="B9" s="8"/>
      <c r="C9" s="8"/>
      <c r="D9" s="9" t="s">
        <v>11</v>
      </c>
      <c r="E9" s="9"/>
      <c r="F9" s="9"/>
      <c r="G9" s="9"/>
      <c r="H9" s="8"/>
      <c r="I9" s="8"/>
    </row>
    <row r="10" spans="1:9" ht="13.50" thickBot="1" customHeight="1">
      <c r="A10" s="1" t="s">
        <v>12</v>
      </c>
      <c r="B10" s="1"/>
      <c r="C10" s="10" t="s">
        <v>13</v>
      </c>
      <c r="D10" s="1" t="s">
        <v>14</v>
      </c>
      <c r="E10" s="1"/>
      <c r="F10" s="11">
        <v>0.182</v>
      </c>
      <c r="G10" s="11"/>
      <c r="H10" s="12">
        <v>115.86</v>
      </c>
      <c r="I10" s="12">
        <f ca="1">ROUND(INDIRECT(ADDRESS(ROW()+(0), COLUMN()+(-3), 1))*INDIRECT(ADDRESS(ROW()+(0), COLUMN()+(-1), 1)), 2)</f>
        <v>21.09</v>
      </c>
    </row>
    <row r="11" spans="1:9" ht="24.00" thickBot="1" customHeight="1">
      <c r="A11" s="1" t="s">
        <v>15</v>
      </c>
      <c r="B11" s="1"/>
      <c r="C11" s="10" t="s">
        <v>16</v>
      </c>
      <c r="D11" s="1" t="s">
        <v>17</v>
      </c>
      <c r="E11" s="1"/>
      <c r="F11" s="11">
        <v>100</v>
      </c>
      <c r="G11" s="11"/>
      <c r="H11" s="12">
        <v>0.51</v>
      </c>
      <c r="I11" s="12">
        <f ca="1">ROUND(INDIRECT(ADDRESS(ROW()+(0), COLUMN()+(-3), 1))*INDIRECT(ADDRESS(ROW()+(0), COLUMN()+(-1), 1)), 2)</f>
        <v>51</v>
      </c>
    </row>
    <row r="12" spans="1:9" ht="13.50" thickBot="1" customHeight="1">
      <c r="A12" s="1" t="s">
        <v>18</v>
      </c>
      <c r="B12" s="1"/>
      <c r="C12" s="10" t="s">
        <v>19</v>
      </c>
      <c r="D12" s="1" t="s">
        <v>20</v>
      </c>
      <c r="E12" s="1"/>
      <c r="F12" s="11">
        <v>0.019</v>
      </c>
      <c r="G12" s="11"/>
      <c r="H12" s="12">
        <v>1.5</v>
      </c>
      <c r="I12" s="12">
        <f ca="1">ROUND(INDIRECT(ADDRESS(ROW()+(0), COLUMN()+(-3), 1))*INDIRECT(ADDRESS(ROW()+(0), COLUMN()+(-1), 1)), 2)</f>
        <v>0.03</v>
      </c>
    </row>
    <row r="13" spans="1:9" ht="24.00" thickBot="1" customHeight="1">
      <c r="A13" s="1" t="s">
        <v>21</v>
      </c>
      <c r="B13" s="1"/>
      <c r="C13" s="10" t="s">
        <v>22</v>
      </c>
      <c r="D13" s="1" t="s">
        <v>23</v>
      </c>
      <c r="E13" s="1"/>
      <c r="F13" s="11">
        <v>0.07</v>
      </c>
      <c r="G13" s="11"/>
      <c r="H13" s="12">
        <v>53.48</v>
      </c>
      <c r="I13" s="12">
        <f ca="1">ROUND(INDIRECT(ADDRESS(ROW()+(0), COLUMN()+(-3), 1))*INDIRECT(ADDRESS(ROW()+(0), COLUMN()+(-1), 1)), 2)</f>
        <v>3.74</v>
      </c>
    </row>
    <row r="14" spans="1:9" ht="13.50" thickBot="1" customHeight="1">
      <c r="A14" s="1" t="s">
        <v>24</v>
      </c>
      <c r="B14" s="1"/>
      <c r="C14" s="10" t="s">
        <v>25</v>
      </c>
      <c r="D14" s="1" t="s">
        <v>26</v>
      </c>
      <c r="E14" s="1"/>
      <c r="F14" s="11">
        <v>1</v>
      </c>
      <c r="G14" s="11"/>
      <c r="H14" s="12">
        <v>37.5</v>
      </c>
      <c r="I14" s="12">
        <f ca="1">ROUND(INDIRECT(ADDRESS(ROW()+(0), COLUMN()+(-3), 1))*INDIRECT(ADDRESS(ROW()+(0), COLUMN()+(-1), 1)), 2)</f>
        <v>37.5</v>
      </c>
    </row>
    <row r="15" spans="1:9" ht="34.50" thickBot="1" customHeight="1">
      <c r="A15" s="1" t="s">
        <v>27</v>
      </c>
      <c r="B15" s="1"/>
      <c r="C15" s="10" t="s">
        <v>28</v>
      </c>
      <c r="D15" s="1" t="s">
        <v>29</v>
      </c>
      <c r="E15" s="1"/>
      <c r="F15" s="11">
        <v>0.035</v>
      </c>
      <c r="G15" s="11"/>
      <c r="H15" s="12">
        <v>73.55</v>
      </c>
      <c r="I15" s="12">
        <f ca="1">ROUND(INDIRECT(ADDRESS(ROW()+(0), COLUMN()+(-3), 1))*INDIRECT(ADDRESS(ROW()+(0), COLUMN()+(-1), 1)), 2)</f>
        <v>2.57</v>
      </c>
    </row>
    <row r="16" spans="1:9" ht="34.50" thickBot="1" customHeight="1">
      <c r="A16" s="1" t="s">
        <v>30</v>
      </c>
      <c r="B16" s="1"/>
      <c r="C16" s="10" t="s">
        <v>31</v>
      </c>
      <c r="D16" s="1" t="s">
        <v>32</v>
      </c>
      <c r="E16" s="1"/>
      <c r="F16" s="11">
        <v>1</v>
      </c>
      <c r="G16" s="11"/>
      <c r="H16" s="12">
        <v>8.25</v>
      </c>
      <c r="I16" s="12">
        <f ca="1">ROUND(INDIRECT(ADDRESS(ROW()+(0), COLUMN()+(-3), 1))*INDIRECT(ADDRESS(ROW()+(0), COLUMN()+(-1), 1)), 2)</f>
        <v>8.25</v>
      </c>
    </row>
    <row r="17" spans="1:9" ht="13.50" thickBot="1" customHeight="1">
      <c r="A17" s="1" t="s">
        <v>33</v>
      </c>
      <c r="B17" s="1"/>
      <c r="C17" s="10" t="s">
        <v>34</v>
      </c>
      <c r="D17" s="1" t="s">
        <v>35</v>
      </c>
      <c r="E17" s="1"/>
      <c r="F17" s="13">
        <v>1</v>
      </c>
      <c r="G17" s="13"/>
      <c r="H17" s="14">
        <v>17.5</v>
      </c>
      <c r="I17" s="14">
        <f ca="1">ROUND(INDIRECT(ADDRESS(ROW()+(0), COLUMN()+(-3), 1))*INDIRECT(ADDRESS(ROW()+(0), COLUMN()+(-1), 1)), 2)</f>
        <v>17.5</v>
      </c>
    </row>
    <row r="18" spans="1:9" ht="13.50" thickBot="1" customHeight="1">
      <c r="A18" s="15"/>
      <c r="B18" s="15"/>
      <c r="C18" s="15"/>
      <c r="D18" s="15"/>
      <c r="E18" s="15"/>
      <c r="F18" s="9" t="s">
        <v>36</v>
      </c>
      <c r="G18" s="9"/>
      <c r="H18" s="9"/>
      <c r="I18" s="17">
        <f ca="1">ROUND(SUM(INDIRECT(ADDRESS(ROW()+(-1), COLUMN()+(0), 1)),INDIRECT(ADDRESS(ROW()+(-2), COLUMN()+(0), 1)),INDIRECT(ADDRESS(ROW()+(-3), COLUMN()+(0), 1)),INDIRECT(ADDRESS(ROW()+(-4), COLUMN()+(0), 1)),INDIRECT(ADDRESS(ROW()+(-5), COLUMN()+(0), 1)),INDIRECT(ADDRESS(ROW()+(-6), COLUMN()+(0), 1)),INDIRECT(ADDRESS(ROW()+(-7), COLUMN()+(0), 1)),INDIRECT(ADDRESS(ROW()+(-8), COLUMN()+(0), 1))), 2)</f>
        <v>141.68</v>
      </c>
    </row>
    <row r="19" spans="1:9" ht="13.50" thickBot="1" customHeight="1">
      <c r="A19" s="15">
        <v>2</v>
      </c>
      <c r="B19" s="15"/>
      <c r="C19" s="15"/>
      <c r="D19" s="18" t="s">
        <v>37</v>
      </c>
      <c r="E19" s="18"/>
      <c r="F19" s="18"/>
      <c r="G19" s="18"/>
      <c r="H19" s="15"/>
      <c r="I19" s="15"/>
    </row>
    <row r="20" spans="1:9" ht="13.50" thickBot="1" customHeight="1">
      <c r="A20" s="1" t="s">
        <v>38</v>
      </c>
      <c r="B20" s="1"/>
      <c r="C20" s="10" t="s">
        <v>39</v>
      </c>
      <c r="D20" s="1" t="s">
        <v>40</v>
      </c>
      <c r="E20" s="1"/>
      <c r="F20" s="11">
        <v>1.668</v>
      </c>
      <c r="G20" s="11"/>
      <c r="H20" s="12">
        <v>22.53</v>
      </c>
      <c r="I20" s="12">
        <f ca="1">ROUND(INDIRECT(ADDRESS(ROW()+(0), COLUMN()+(-3), 1))*INDIRECT(ADDRESS(ROW()+(0), COLUMN()+(-1), 1)), 2)</f>
        <v>37.58</v>
      </c>
    </row>
    <row r="21" spans="1:9" ht="13.50" thickBot="1" customHeight="1">
      <c r="A21" s="1" t="s">
        <v>41</v>
      </c>
      <c r="B21" s="1"/>
      <c r="C21" s="10" t="s">
        <v>42</v>
      </c>
      <c r="D21" s="1" t="s">
        <v>43</v>
      </c>
      <c r="E21" s="1"/>
      <c r="F21" s="13">
        <v>1.489</v>
      </c>
      <c r="G21" s="13"/>
      <c r="H21" s="14">
        <v>21.78</v>
      </c>
      <c r="I21" s="14">
        <f ca="1">ROUND(INDIRECT(ADDRESS(ROW()+(0), COLUMN()+(-3), 1))*INDIRECT(ADDRESS(ROW()+(0), COLUMN()+(-1), 1)), 2)</f>
        <v>32.43</v>
      </c>
    </row>
    <row r="22" spans="1:9" ht="13.50" thickBot="1" customHeight="1">
      <c r="A22" s="15"/>
      <c r="B22" s="15"/>
      <c r="C22" s="15"/>
      <c r="D22" s="15"/>
      <c r="E22" s="15"/>
      <c r="F22" s="9" t="s">
        <v>44</v>
      </c>
      <c r="G22" s="9"/>
      <c r="H22" s="9"/>
      <c r="I22" s="17">
        <f ca="1">ROUND(SUM(INDIRECT(ADDRESS(ROW()+(-1), COLUMN()+(0), 1)),INDIRECT(ADDRESS(ROW()+(-2), COLUMN()+(0), 1))), 2)</f>
        <v>70.01</v>
      </c>
    </row>
    <row r="23" spans="1:9" ht="13.50" thickBot="1" customHeight="1">
      <c r="A23" s="15">
        <v>3</v>
      </c>
      <c r="B23" s="15"/>
      <c r="C23" s="15"/>
      <c r="D23" s="18" t="s">
        <v>45</v>
      </c>
      <c r="E23" s="18"/>
      <c r="F23" s="18"/>
      <c r="G23" s="18"/>
      <c r="H23" s="15"/>
      <c r="I23" s="15"/>
    </row>
    <row r="24" spans="1:9" ht="13.50" thickBot="1" customHeight="1">
      <c r="A24" s="19"/>
      <c r="B24" s="19"/>
      <c r="C24" s="20" t="s">
        <v>46</v>
      </c>
      <c r="D24" s="19" t="s">
        <v>47</v>
      </c>
      <c r="E24" s="19"/>
      <c r="F24" s="13">
        <v>2</v>
      </c>
      <c r="G24" s="13"/>
      <c r="H24" s="14">
        <f ca="1">ROUND(SUM(INDIRECT(ADDRESS(ROW()+(-2), COLUMN()+(1), 1)),INDIRECT(ADDRESS(ROW()+(-6), COLUMN()+(1), 1))), 2)</f>
        <v>211.69</v>
      </c>
      <c r="I24" s="14">
        <f ca="1">ROUND(INDIRECT(ADDRESS(ROW()+(0), COLUMN()+(-3), 1))*INDIRECT(ADDRESS(ROW()+(0), COLUMN()+(-1), 1))/100, 2)</f>
        <v>4.23</v>
      </c>
    </row>
    <row r="25" spans="1:9" ht="13.50" thickBot="1" customHeight="1">
      <c r="A25" s="21" t="s">
        <v>48</v>
      </c>
      <c r="B25" s="21"/>
      <c r="C25" s="22"/>
      <c r="D25" s="23"/>
      <c r="E25" s="23"/>
      <c r="F25" s="24" t="s">
        <v>49</v>
      </c>
      <c r="G25" s="24"/>
      <c r="H25" s="25"/>
      <c r="I25" s="26">
        <f ca="1">ROUND(SUM(INDIRECT(ADDRESS(ROW()+(-1), COLUMN()+(0), 1)),INDIRECT(ADDRESS(ROW()+(-3), COLUMN()+(0), 1)),INDIRECT(ADDRESS(ROW()+(-7), COLUMN()+(0), 1))), 2)</f>
        <v>215.92</v>
      </c>
    </row>
    <row r="28" spans="1:9" ht="13.50" thickBot="1" customHeight="1">
      <c r="A28" s="27" t="s">
        <v>50</v>
      </c>
      <c r="B28" s="27"/>
      <c r="C28" s="27"/>
      <c r="D28" s="27"/>
      <c r="E28" s="27" t="s">
        <v>51</v>
      </c>
      <c r="F28" s="27"/>
      <c r="G28" s="27" t="s">
        <v>52</v>
      </c>
      <c r="H28" s="27"/>
      <c r="I28" s="27" t="s">
        <v>53</v>
      </c>
    </row>
    <row r="29" spans="1:9" ht="13.50" thickBot="1" customHeight="1">
      <c r="A29" s="28" t="s">
        <v>54</v>
      </c>
      <c r="B29" s="28"/>
      <c r="C29" s="28"/>
      <c r="D29" s="28"/>
      <c r="E29" s="29">
        <v>1.06202e+006</v>
      </c>
      <c r="F29" s="29"/>
      <c r="G29" s="29">
        <v>1.06202e+006</v>
      </c>
      <c r="H29" s="29"/>
      <c r="I29" s="29" t="s">
        <v>55</v>
      </c>
    </row>
    <row r="30" spans="1:9" ht="13.50" thickBot="1" customHeight="1">
      <c r="A30" s="30" t="s">
        <v>56</v>
      </c>
      <c r="B30" s="30"/>
      <c r="C30" s="30"/>
      <c r="D30" s="30"/>
      <c r="E30" s="31"/>
      <c r="F30" s="31"/>
      <c r="G30" s="31"/>
      <c r="H30" s="31"/>
      <c r="I30" s="31"/>
    </row>
    <row r="31" spans="1:9" ht="13.50" thickBot="1" customHeight="1">
      <c r="A31" s="28" t="s">
        <v>57</v>
      </c>
      <c r="B31" s="28"/>
      <c r="C31" s="28"/>
      <c r="D31" s="28"/>
      <c r="E31" s="29">
        <v>1.18202e+006</v>
      </c>
      <c r="F31" s="29"/>
      <c r="G31" s="29">
        <v>1.18202e+006</v>
      </c>
      <c r="H31" s="29"/>
      <c r="I31" s="29" t="s">
        <v>58</v>
      </c>
    </row>
    <row r="32" spans="1:9" ht="13.50" thickBot="1" customHeight="1">
      <c r="A32" s="30" t="s">
        <v>59</v>
      </c>
      <c r="B32" s="30"/>
      <c r="C32" s="30"/>
      <c r="D32" s="30"/>
      <c r="E32" s="31"/>
      <c r="F32" s="31"/>
      <c r="G32" s="31"/>
      <c r="H32" s="31"/>
      <c r="I32" s="31"/>
    </row>
    <row r="35" spans="1:1" ht="33.75" thickBot="1" customHeight="1">
      <c r="A35" s="1" t="s">
        <v>60</v>
      </c>
      <c r="B35" s="1"/>
      <c r="C35" s="1"/>
      <c r="D35" s="1"/>
      <c r="E35" s="1"/>
      <c r="F35" s="1"/>
      <c r="G35" s="1"/>
      <c r="H35" s="1"/>
      <c r="I35" s="1"/>
    </row>
    <row r="36" spans="1:1" ht="33.75" thickBot="1" customHeight="1">
      <c r="A36" s="1" t="s">
        <v>61</v>
      </c>
      <c r="B36" s="1"/>
      <c r="C36" s="1"/>
      <c r="D36" s="1"/>
      <c r="E36" s="1"/>
      <c r="F36" s="1"/>
      <c r="G36" s="1"/>
      <c r="H36" s="1"/>
      <c r="I36" s="1"/>
    </row>
    <row r="37" spans="1:1" ht="33.75" thickBot="1" customHeight="1">
      <c r="A37" s="1" t="s">
        <v>62</v>
      </c>
      <c r="B37" s="1"/>
      <c r="C37" s="1"/>
      <c r="D37" s="1"/>
      <c r="E37" s="1"/>
      <c r="F37" s="1"/>
      <c r="G37" s="1"/>
      <c r="H37" s="1"/>
      <c r="I37" s="1"/>
    </row>
  </sheetData>
  <mergeCells count="69">
    <mergeCell ref="A1:I1"/>
    <mergeCell ref="C3:I3"/>
    <mergeCell ref="A5:I5"/>
    <mergeCell ref="A8:B8"/>
    <mergeCell ref="D8:E8"/>
    <mergeCell ref="F8:G8"/>
    <mergeCell ref="A9:B9"/>
    <mergeCell ref="D9:G9"/>
    <mergeCell ref="A10:B10"/>
    <mergeCell ref="D10:E10"/>
    <mergeCell ref="F10:G10"/>
    <mergeCell ref="A11:B11"/>
    <mergeCell ref="D11:E11"/>
    <mergeCell ref="F11:G11"/>
    <mergeCell ref="A12:B12"/>
    <mergeCell ref="D12:E12"/>
    <mergeCell ref="F12:G12"/>
    <mergeCell ref="A13:B13"/>
    <mergeCell ref="D13:E13"/>
    <mergeCell ref="F13:G13"/>
    <mergeCell ref="A14:B14"/>
    <mergeCell ref="D14:E14"/>
    <mergeCell ref="F14:G14"/>
    <mergeCell ref="A15:B15"/>
    <mergeCell ref="D15:E15"/>
    <mergeCell ref="F15:G15"/>
    <mergeCell ref="A16:B16"/>
    <mergeCell ref="D16:E16"/>
    <mergeCell ref="F16:G16"/>
    <mergeCell ref="A17:B17"/>
    <mergeCell ref="D17:E17"/>
    <mergeCell ref="F17:G17"/>
    <mergeCell ref="A18:B18"/>
    <mergeCell ref="D18:E18"/>
    <mergeCell ref="F18:H18"/>
    <mergeCell ref="A19:B19"/>
    <mergeCell ref="D19:G19"/>
    <mergeCell ref="A20:B20"/>
    <mergeCell ref="D20:E20"/>
    <mergeCell ref="F20:G20"/>
    <mergeCell ref="A21:B21"/>
    <mergeCell ref="D21:E21"/>
    <mergeCell ref="F21:G21"/>
    <mergeCell ref="A22:B22"/>
    <mergeCell ref="D22:E22"/>
    <mergeCell ref="F22:H22"/>
    <mergeCell ref="A23:B23"/>
    <mergeCell ref="D23:G23"/>
    <mergeCell ref="A24:B24"/>
    <mergeCell ref="D24:E24"/>
    <mergeCell ref="F24:G24"/>
    <mergeCell ref="A25:E25"/>
    <mergeCell ref="F25:H25"/>
    <mergeCell ref="A28:D28"/>
    <mergeCell ref="E28:F28"/>
    <mergeCell ref="G28:H28"/>
    <mergeCell ref="A29:D29"/>
    <mergeCell ref="E29:F30"/>
    <mergeCell ref="G29:H30"/>
    <mergeCell ref="I29:I30"/>
    <mergeCell ref="A30:D30"/>
    <mergeCell ref="A31:D31"/>
    <mergeCell ref="E31:F32"/>
    <mergeCell ref="G31:H32"/>
    <mergeCell ref="I31:I32"/>
    <mergeCell ref="A32:D32"/>
    <mergeCell ref="A35:I35"/>
    <mergeCell ref="A36:I36"/>
    <mergeCell ref="A37:I37"/>
  </mergeCells>
  <pageMargins left="0.147638" right="0.147638" top="0.206693" bottom="0.206693" header="0.0" footer="0.0"/>
  <pageSetup paperSize="9" orientation="portrait"/>
  <rowBreaks count="0" manualBreakCount="0">
    </rowBreaks>
</worksheet>
</file>