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<sst xmlns="http://schemas.openxmlformats.org/spreadsheetml/2006/main" count="46" uniqueCount="46">
  <si>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</si>
  <si>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</si>
  <si>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</si>
  <si>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</si>
  <si>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HA-30/B/20/XC4+XA2, encastre del cuerpo del colector 10 cm en dicha solera, ligeramente armada con malla electrosoldada ME 20x20 Ø 8-8 B 500 T 6x2,20 UNE-EN 10080 y losa alrededor de la boca del cono de 200x200 cm y 20 cm de espesor de hormigón en masa HM-30/B/20/X0+XA2,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</si>
  <si>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</si>
  <si>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</si>
  <si>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</si>
  <si>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</si>
  <si>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</si>
  <si>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</si>
  <si>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</si>
  <si>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</si>
  <si>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</si>
  <si>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</si>
  <si>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</si>
  <si>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</si>
  <si>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</si>
  <si>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</si>
  <si>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</si>
  <si>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 según UNE-EN 13598-2.</t>
  </si>
  <si>
    <t xml:space="preserve">mt10hmf010rRb</t>
  </si>
  <si>
    <t xml:space="preserve">m³</t>
  </si>
  <si>
    <t xml:space="preserve">Hormigón HM-30/B/20/X0+XA2, fabricado en central, con cemento SR.</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</si>
  <si>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</si>
  <si>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</si>
  <si>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</si>
  <si>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</si>
  <si>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</si>
  <si>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</si>
  <si>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</si>
  <si>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</si>
  <si>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</si>
  <si>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</si>
  <si>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</si>
  <si>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</si>
  <si>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</si>
  <si>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</si>
  <si>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</si>
  <si>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</si>
  <si>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</si>
  <si>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</si>
  <si>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</si>
  <si>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</si>
  <si>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168,97€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</si>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</sst>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5.62"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1.473</v>
      </c>
      <c r="F10" s="12">
        <v>115</v>
      </c>
      <c r="G10" s="12">
        <f ca="1">ROUND(INDIRECT(ADDRESS(ROW()+(0), COLUMN()+(-2), 1))*INDIRECT(ADDRESS(ROW()+(0), COLUMN()+(-1), 1)), 2)</f>
        <v>169.4</v>
      </c>
    </row>
    <row r="11" spans="1:7" ht="13.50" thickBot="1" customHeight="1">
      <c r="A11" s="1" t="s">
        <v>15</v>
      </c>
      <c r="B11" s="1"/>
      <c r="C11" s="10" t="s">
        <v>16</v>
      </c>
      <c r="D11" s="1" t="s">
        <v>17</v>
      </c>
      <c r="E11" s="11">
        <v>4.909</v>
      </c>
      <c r="F11" s="12">
        <v>6.7</v>
      </c>
      <c r="G11" s="12">
        <f ca="1">ROUND(INDIRECT(ADDRESS(ROW()+(0), COLUMN()+(-2), 1))*INDIRECT(ADDRESS(ROW()+(0), COLUMN()+(-1), 1)), 2)</f>
        <v>32.89</v>
      </c>
    </row>
    <row r="12" spans="1:7" ht="66.00" thickBot="1" customHeight="1">
      <c r="A12" s="1" t="s">
        <v>18</v>
      </c>
      <c r="B12" s="1"/>
      <c r="C12" s="10" t="s">
        <v>19</v>
      </c>
      <c r="D12" s="1" t="s">
        <v>20</v>
      </c>
      <c r="E12" s="11">
        <v>1</v>
      </c>
      <c r="F12" s="12">
        <v>2886.92</v>
      </c>
      <c r="G12" s="12">
        <f ca="1">ROUND(INDIRECT(ADDRESS(ROW()+(0), COLUMN()+(-2), 1))*INDIRECT(ADDRESS(ROW()+(0), COLUMN()+(-1), 1)), 2)</f>
        <v>2886.92</v>
      </c>
    </row>
    <row r="13" spans="1:7" ht="13.50" thickBot="1" customHeight="1">
      <c r="A13" s="1" t="s">
        <v>21</v>
      </c>
      <c r="B13" s="1"/>
      <c r="C13" s="10" t="s">
        <v>22</v>
      </c>
      <c r="D13" s="1" t="s">
        <v>23</v>
      </c>
      <c r="E13" s="11">
        <v>0.172</v>
      </c>
      <c r="F13" s="12">
        <v>115.86</v>
      </c>
      <c r="G13" s="12">
        <f ca="1">ROUND(INDIRECT(ADDRESS(ROW()+(0), COLUMN()+(-2), 1))*INDIRECT(ADDRESS(ROW()+(0), COLUMN()+(-1), 1)), 2)</f>
        <v>19.93</v>
      </c>
    </row>
    <row r="14" spans="1:7" ht="55.50" thickBot="1" customHeight="1">
      <c r="A14" s="1" t="s">
        <v>24</v>
      </c>
      <c r="B14" s="1"/>
      <c r="C14" s="10" t="s">
        <v>25</v>
      </c>
      <c r="D14" s="1" t="s">
        <v>26</v>
      </c>
      <c r="E14" s="13">
        <v>1</v>
      </c>
      <c r="F14" s="14">
        <v>115</v>
      </c>
      <c r="G14" s="14">
        <f ca="1">ROUND(INDIRECT(ADDRESS(ROW()+(0), COLUMN()+(-2), 1))*INDIRECT(ADDRESS(ROW()+(0), COLUMN()+(-1), 1)), 2)</f>
        <v>115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3224.14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55.38</v>
      </c>
      <c r="G17" s="14">
        <f ca="1">ROUND(INDIRECT(ADDRESS(ROW()+(0), COLUMN()+(-2), 1))*INDIRECT(ADDRESS(ROW()+(0), COLUMN()+(-1), 1)), 2)</f>
        <v>15.73</v>
      </c>
    </row>
    <row r="18" spans="1:7" ht="13.50" thickBot="1" customHeight="1">
      <c r="A18" s="15"/>
      <c r="B18" s="15"/>
      <c r="C18" s="15"/>
      <c r="D18" s="15"/>
      <c r="E18" s="9" t="s">
        <v>32</v>
      </c>
      <c r="F18" s="9"/>
      <c r="G18" s="17">
        <f ca="1">ROUND(SUM(INDIRECT(ADDRESS(ROW()+(-1), COLUMN()+(0), 1))), 2)</f>
        <v>15.73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2.189</v>
      </c>
      <c r="F20" s="12">
        <v>22.53</v>
      </c>
      <c r="G20" s="12">
        <f ca="1">ROUND(INDIRECT(ADDRESS(ROW()+(0), COLUMN()+(-2), 1))*INDIRECT(ADDRESS(ROW()+(0), COLUMN()+(-1), 1)), 2)</f>
        <v>49.32</v>
      </c>
    </row>
    <row r="21" spans="1:7" ht="13.50" thickBot="1" customHeight="1">
      <c r="A21" s="1" t="s">
        <v>37</v>
      </c>
      <c r="B21" s="1"/>
      <c r="C21" s="10" t="s">
        <v>38</v>
      </c>
      <c r="D21" s="1" t="s">
        <v>39</v>
      </c>
      <c r="E21" s="13">
        <v>1.095</v>
      </c>
      <c r="F21" s="14">
        <v>21.78</v>
      </c>
      <c r="G21" s="14">
        <f ca="1">ROUND(INDIRECT(ADDRESS(ROW()+(0), COLUMN()+(-2), 1))*INDIRECT(ADDRESS(ROW()+(0), COLUMN()+(-1), 1)), 2)</f>
        <v>23.85</v>
      </c>
    </row>
    <row r="22" spans="1:7" ht="13.50" thickBot="1" customHeight="1">
      <c r="A22" s="15"/>
      <c r="B22" s="15"/>
      <c r="C22" s="15"/>
      <c r="D22" s="15"/>
      <c r="E22" s="9" t="s">
        <v>40</v>
      </c>
      <c r="F22" s="9"/>
      <c r="G22" s="17">
        <f ca="1">ROUND(SUM(INDIRECT(ADDRESS(ROW()+(-1), COLUMN()+(0), 1)),INDIRECT(ADDRESS(ROW()+(-2), COLUMN()+(0), 1))), 2)</f>
        <v>73.17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3313.04</v>
      </c>
      <c r="G24" s="14">
        <f ca="1">ROUND(INDIRECT(ADDRESS(ROW()+(0), COLUMN()+(-2), 1))*INDIRECT(ADDRESS(ROW()+(0), COLUMN()+(-1), 1))/100, 2)</f>
        <v>66.26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3379.3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