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<sst xmlns="http://schemas.openxmlformats.org/spreadsheetml/2006/main" count="73" uniqueCount="73">
  <si>
    <t xml:space="preserve"/>
  </si>
  <si>
    <t xml:space="preserve">ZFF069</t>
  </si>
  <si>
    <t xml:space="preserve">m²</t>
  </si>
  <si>
    <t xml:space="preserve">Sistema ETICS Term 50 "MOLINS" de aislamiento térmico por el exterior de fachada existente.</t>
  </si>
  <si>
    <r>
      <rPr>
        <sz val="8.25"/>
        <color rgb="FF000000"/>
        <rFont val="Arial"/>
        <family val="2"/>
      </rPr>
      <t xml:space="preserve">Rehabilitación energética de fachada, mediante aislamiento térmico por el exterior, con el sistema Propam Term 50 "MOLINS", compuesto por: dos capas del mismo espesor de mortero de cal, aislante térmico y acústico Propam Term 50 "MOLINS", monocomponente, de color blanco, aplicado manualmente, de 60 mm de espesor total, armado con malla de fibra de vidrio antiálcalis, Revat 110 "MOLINS", color azul, de 10x10 mm de luz de malla, 110 g/m² de masa superficial y 0,75 mm de espesor; fijación mecánica de la malla de fibra de vidrio al soporte con taco de expansión y clavo de polipropileno Propam Aisterm Tacos Fijación Soportes A,B,C "MOLINS"; capa de regularización de mortero adhesivo hidrófugo Propam Aisterm "MOLINS", de color gris, armado con malla de fibra de vidrio antiálcalis, Propam Aisterm Malla Fibra Vidrio 160 "MOLINS", de color blanco, de 3,5x3,8 mm de luz de malla, 160 g/m² de masa superficial y 0,6 mm de espesor; capa de acabado de 2 mm de espesor, de mortero acrílico Revat Plas "MOLINS", color Alabastro, acabado fratasado, sobre imprimación, Revat Film "MOLINS", de color Alabastro. Incluso perfiles Propam Aisterm "MOLINS", para protección de cantos, cinta adhesiva de pintor para protección de la carpintería, masilla elastómera monocomponente Betoflex M20 "MOLINS" y cordón de espuma de polietileno expandido de celdas cerradas Roundex "MOLINS" para sellado de juntas. El precio incluye la ejecución de remates en los encuentros con paramentos y revestimientos u otros elementos recibidos en su superficie, pero no incluye la preparación de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</si>
  <si>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</si>
  <si>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</si>
  <si>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</si>
  <si>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</si>
  <si>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</si>
  <si>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</si>
  <si>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</si>
  <si>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mt28map080a</t>
  </si>
  <si>
    <t xml:space="preserve">kg</t>
  </si>
  <si>
    <t xml:space="preserve">Mortero de cal, aislante térmico y acústico Propam Term 50 "MOLINS", monocomponente, de color blanco, compuesto por aglomerantes hidráulicos, áridos seleccionados y aditivos especiales, ligero, tixotrópico, impermeable al agua y permeable al vapor de agua, para aplicar con llana, CSI W1 T1, según UNE-EN 998-1.</t>
  </si>
  <si>
    <t xml:space="preserve">mt28map200a</t>
  </si>
  <si>
    <t xml:space="preserve">m²</t>
  </si>
  <si>
    <t xml:space="preserve">Malla de fibra de vidrio antiálcalis, Revat 110 "MOLINS", color azul, de 10x10 mm de luz de malla, 110 g/m² de masa superficial, 0,75 mm de espesor y de 1x50 m, para armar morteros.</t>
  </si>
  <si>
    <t xml:space="preserve">mt16pre100ld</t>
  </si>
  <si>
    <t xml:space="preserve">Ud</t>
  </si>
  <si>
    <t xml:space="preserve">Taco de expansión de polipropileno, Propam Aisterm Tacos Fijación Soportes A,B,C "MOLINS", de 95 mm de longitud, con, aro de estanqueidad y clavo de polipropileno para fijación de placas aislantes.</t>
  </si>
  <si>
    <t xml:space="preserve">mt28map010a</t>
  </si>
  <si>
    <t xml:space="preserve">kg</t>
  </si>
  <si>
    <t xml:space="preserve">Mortero adhesivo hidrófugo Propam Aisterm "MOLINS", de color gris, compuesto de cemento, áridos seleccionados, aditivos específicos y resinas hidrófugas, impermeable al agua y permeable al vapor de agua, para adherir y reforzar los paneles aislantes, y como capa base, previo amasado con agua.</t>
  </si>
  <si>
    <t xml:space="preserve">mt28map200b</t>
  </si>
  <si>
    <t xml:space="preserve">m²</t>
  </si>
  <si>
    <t xml:space="preserve">Malla de fibra de vidrio antiálcalis, Propam Aisterm Malla Fibra Vidrio 160 "MOLINS", de color blanco, de 3,5x3,8 mm de luz de malla, 160 g/m² de masa superficial, 0,6 mm de espesor y de 1x50 m, para armar morteros.</t>
  </si>
  <si>
    <t xml:space="preserve">mt28map040a</t>
  </si>
  <si>
    <t xml:space="preserve">kg</t>
  </si>
  <si>
    <t xml:space="preserve">Imprimación, Revat Film "MOLINS", de color Alabastro, compuesta por resinas a base de copolímeros acrílico-estirénicos, cargas de granulometría controlada, pigmentos minerales y aditivos, impermeable al agua de lluvia y permeable al vapor de agua, para aplicar con brocha, rodillo o pistola.</t>
  </si>
  <si>
    <t xml:space="preserve">mt28map030ba</t>
  </si>
  <si>
    <t xml:space="preserve">kg</t>
  </si>
  <si>
    <t xml:space="preserve">Mortero acrílico Revat Plas "MOLINS", color Alabastro, acabado fratasado, compuesto por resinas de copolímeros acrílicos, áridos seleccionados y aditivos, impermeable al agua de lluvia y permeable al vapor de agua, para aplicar con pistola o con llana metálica o de madera, para revestimiento de paramentos exteriores.</t>
  </si>
  <si>
    <t xml:space="preserve">mt28map340a</t>
  </si>
  <si>
    <t xml:space="preserve">m</t>
  </si>
  <si>
    <t xml:space="preserve">Perfil, Propam Aisterm "MOLINS", para protección de cantos.</t>
  </si>
  <si>
    <t xml:space="preserve">mt27wav020a</t>
  </si>
  <si>
    <t xml:space="preserve">m</t>
  </si>
  <si>
    <t xml:space="preserve">Cinta adhesiva de pintor, de 25 mm de anchura.</t>
  </si>
  <si>
    <t xml:space="preserve">mt15sjr010a</t>
  </si>
  <si>
    <t xml:space="preserve">Ud</t>
  </si>
  <si>
    <t xml:space="preserve">Cartucho de 300 cm³ de masilla elastómera monocomponente Betoflex M20 "MOLINS", a base de polímeros híbridos neutros (MS), con dureza Shore A aproximada de 40, según UNE-EN ISO 868 y elongación a rotura &gt;= 450%, según UNE-EN ISO 8339, de elasticidad permanente y curado rápido, pintable después del secado, con efecto antimoho y resistente a los rayos UV y a los agentes químicos.</t>
  </si>
  <si>
    <t xml:space="preserve">mt15sjr020a</t>
  </si>
  <si>
    <t xml:space="preserve">m</t>
  </si>
  <si>
    <t xml:space="preserve">Cordón de espuma de polietileno expandido de celdas cerradas Roundex "MOLINS", de sección circular, de 6 mm de diámetro, para el relleno de fondo de junta.</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</si>
  <si>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</si>
  <si>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</si>
  <si>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</si>
  <si>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</si>
  <si>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</si>
  <si>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</si>
  <si>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</si>
  <si>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</si>
  <si>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mo039</t>
  </si>
  <si>
    <t xml:space="preserve">h</t>
  </si>
  <si>
    <t xml:space="preserve">Oficial 1ª revocador.</t>
  </si>
  <si>
    <t xml:space="preserve">mo079</t>
  </si>
  <si>
    <t xml:space="preserve">h</t>
  </si>
  <si>
    <t xml:space="preserve">Ayudante revocador.</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</si>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</sst>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48" customWidth="1"/>
    <col min="4" max="4" width="70.72" customWidth="1"/>
    <col min="5" max="5" width="3.40" customWidth="1"/>
    <col min="6" max="6" width="9.52" customWidth="1"/>
    <col min="7" max="7" width="4.59"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129.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45.00" thickBot="1" customHeight="1">
      <c r="A10" s="1" t="s">
        <v>12</v>
      </c>
      <c r="B10" s="1"/>
      <c r="C10" s="10" t="s">
        <v>13</v>
      </c>
      <c r="D10" s="1" t="s">
        <v>14</v>
      </c>
      <c r="E10" s="1"/>
      <c r="F10" s="11">
        <v>10.8</v>
      </c>
      <c r="G10" s="11"/>
      <c r="H10" s="12">
        <v>3.29</v>
      </c>
      <c r="I10" s="12">
        <f ca="1">ROUND(INDIRECT(ADDRESS(ROW()+(0), COLUMN()+(-3), 1))*INDIRECT(ADDRESS(ROW()+(0), COLUMN()+(-1), 1)), 2)</f>
        <v>35.53</v>
      </c>
    </row>
    <row r="11" spans="1:9" ht="34.50" thickBot="1" customHeight="1">
      <c r="A11" s="1" t="s">
        <v>15</v>
      </c>
      <c r="B11" s="1"/>
      <c r="C11" s="10" t="s">
        <v>16</v>
      </c>
      <c r="D11" s="1" t="s">
        <v>17</v>
      </c>
      <c r="E11" s="1"/>
      <c r="F11" s="11">
        <v>1.1</v>
      </c>
      <c r="G11" s="11"/>
      <c r="H11" s="12">
        <v>2.4</v>
      </c>
      <c r="I11" s="12">
        <f ca="1">ROUND(INDIRECT(ADDRESS(ROW()+(0), COLUMN()+(-3), 1))*INDIRECT(ADDRESS(ROW()+(0), COLUMN()+(-1), 1)), 2)</f>
        <v>2.64</v>
      </c>
    </row>
    <row r="12" spans="1:9" ht="34.50" thickBot="1" customHeight="1">
      <c r="A12" s="1" t="s">
        <v>18</v>
      </c>
      <c r="B12" s="1"/>
      <c r="C12" s="10" t="s">
        <v>19</v>
      </c>
      <c r="D12" s="1" t="s">
        <v>20</v>
      </c>
      <c r="E12" s="1"/>
      <c r="F12" s="11">
        <v>1</v>
      </c>
      <c r="G12" s="11"/>
      <c r="H12" s="12">
        <v>0.33</v>
      </c>
      <c r="I12" s="12">
        <f ca="1">ROUND(INDIRECT(ADDRESS(ROW()+(0), COLUMN()+(-3), 1))*INDIRECT(ADDRESS(ROW()+(0), COLUMN()+(-1), 1)), 2)</f>
        <v>0.33</v>
      </c>
    </row>
    <row r="13" spans="1:9" ht="45.00" thickBot="1" customHeight="1">
      <c r="A13" s="1" t="s">
        <v>21</v>
      </c>
      <c r="B13" s="1"/>
      <c r="C13" s="10" t="s">
        <v>22</v>
      </c>
      <c r="D13" s="1" t="s">
        <v>23</v>
      </c>
      <c r="E13" s="1"/>
      <c r="F13" s="11">
        <v>3.5</v>
      </c>
      <c r="G13" s="11"/>
      <c r="H13" s="12">
        <v>1.02</v>
      </c>
      <c r="I13" s="12">
        <f ca="1">ROUND(INDIRECT(ADDRESS(ROW()+(0), COLUMN()+(-3), 1))*INDIRECT(ADDRESS(ROW()+(0), COLUMN()+(-1), 1)), 2)</f>
        <v>3.57</v>
      </c>
    </row>
    <row r="14" spans="1:9" ht="34.50" thickBot="1" customHeight="1">
      <c r="A14" s="1" t="s">
        <v>24</v>
      </c>
      <c r="B14" s="1"/>
      <c r="C14" s="10" t="s">
        <v>25</v>
      </c>
      <c r="D14" s="1" t="s">
        <v>26</v>
      </c>
      <c r="E14" s="1"/>
      <c r="F14" s="11">
        <v>1.12</v>
      </c>
      <c r="G14" s="11"/>
      <c r="H14" s="12">
        <v>2</v>
      </c>
      <c r="I14" s="12">
        <f ca="1">ROUND(INDIRECT(ADDRESS(ROW()+(0), COLUMN()+(-3), 1))*INDIRECT(ADDRESS(ROW()+(0), COLUMN()+(-1), 1)), 2)</f>
        <v>2.24</v>
      </c>
    </row>
    <row r="15" spans="1:9" ht="45.00" thickBot="1" customHeight="1">
      <c r="A15" s="1" t="s">
        <v>27</v>
      </c>
      <c r="B15" s="1"/>
      <c r="C15" s="10" t="s">
        <v>28</v>
      </c>
      <c r="D15" s="1" t="s">
        <v>29</v>
      </c>
      <c r="E15" s="1"/>
      <c r="F15" s="11">
        <v>0.25</v>
      </c>
      <c r="G15" s="11"/>
      <c r="H15" s="12">
        <v>5.66</v>
      </c>
      <c r="I15" s="12">
        <f ca="1">ROUND(INDIRECT(ADDRESS(ROW()+(0), COLUMN()+(-3), 1))*INDIRECT(ADDRESS(ROW()+(0), COLUMN()+(-1), 1)), 2)</f>
        <v>1.42</v>
      </c>
    </row>
    <row r="16" spans="1:9" ht="45.00" thickBot="1" customHeight="1">
      <c r="A16" s="1" t="s">
        <v>30</v>
      </c>
      <c r="B16" s="1"/>
      <c r="C16" s="10" t="s">
        <v>31</v>
      </c>
      <c r="D16" s="1" t="s">
        <v>32</v>
      </c>
      <c r="E16" s="1"/>
      <c r="F16" s="11">
        <v>2.5</v>
      </c>
      <c r="G16" s="11"/>
      <c r="H16" s="12">
        <v>5.48</v>
      </c>
      <c r="I16" s="12">
        <f ca="1">ROUND(INDIRECT(ADDRESS(ROW()+(0), COLUMN()+(-3), 1))*INDIRECT(ADDRESS(ROW()+(0), COLUMN()+(-1), 1)), 2)</f>
        <v>13.7</v>
      </c>
    </row>
    <row r="17" spans="1:9" ht="13.50" thickBot="1" customHeight="1">
      <c r="A17" s="1" t="s">
        <v>33</v>
      </c>
      <c r="B17" s="1"/>
      <c r="C17" s="10" t="s">
        <v>34</v>
      </c>
      <c r="D17" s="1" t="s">
        <v>35</v>
      </c>
      <c r="E17" s="1"/>
      <c r="F17" s="11">
        <v>0.32</v>
      </c>
      <c r="G17" s="11"/>
      <c r="H17" s="12">
        <v>2.59</v>
      </c>
      <c r="I17" s="12">
        <f ca="1">ROUND(INDIRECT(ADDRESS(ROW()+(0), COLUMN()+(-3), 1))*INDIRECT(ADDRESS(ROW()+(0), COLUMN()+(-1), 1)), 2)</f>
        <v>0.83</v>
      </c>
    </row>
    <row r="18" spans="1:9" ht="13.50" thickBot="1" customHeight="1">
      <c r="A18" s="1" t="s">
        <v>36</v>
      </c>
      <c r="B18" s="1"/>
      <c r="C18" s="10" t="s">
        <v>37</v>
      </c>
      <c r="D18" s="1" t="s">
        <v>38</v>
      </c>
      <c r="E18" s="1"/>
      <c r="F18" s="11">
        <v>1.75</v>
      </c>
      <c r="G18" s="11"/>
      <c r="H18" s="12">
        <v>0.1</v>
      </c>
      <c r="I18" s="12">
        <f ca="1">ROUND(INDIRECT(ADDRESS(ROW()+(0), COLUMN()+(-3), 1))*INDIRECT(ADDRESS(ROW()+(0), COLUMN()+(-1), 1)), 2)</f>
        <v>0.18</v>
      </c>
    </row>
    <row r="19" spans="1:9" ht="55.50" thickBot="1" customHeight="1">
      <c r="A19" s="1" t="s">
        <v>39</v>
      </c>
      <c r="B19" s="1"/>
      <c r="C19" s="10" t="s">
        <v>40</v>
      </c>
      <c r="D19" s="1" t="s">
        <v>41</v>
      </c>
      <c r="E19" s="1"/>
      <c r="F19" s="11">
        <v>0.27</v>
      </c>
      <c r="G19" s="11"/>
      <c r="H19" s="12">
        <v>16.59</v>
      </c>
      <c r="I19" s="12">
        <f ca="1">ROUND(INDIRECT(ADDRESS(ROW()+(0), COLUMN()+(-3), 1))*INDIRECT(ADDRESS(ROW()+(0), COLUMN()+(-1), 1)), 2)</f>
        <v>4.48</v>
      </c>
    </row>
    <row r="20" spans="1:9" ht="24.00" thickBot="1" customHeight="1">
      <c r="A20" s="1" t="s">
        <v>42</v>
      </c>
      <c r="B20" s="1"/>
      <c r="C20" s="10" t="s">
        <v>43</v>
      </c>
      <c r="D20" s="1" t="s">
        <v>44</v>
      </c>
      <c r="E20" s="1"/>
      <c r="F20" s="13">
        <v>0.336</v>
      </c>
      <c r="G20" s="13"/>
      <c r="H20" s="14">
        <v>0.12</v>
      </c>
      <c r="I20" s="14">
        <f ca="1">ROUND(INDIRECT(ADDRESS(ROW()+(0), COLUMN()+(-3), 1))*INDIRECT(ADDRESS(ROW()+(0), COLUMN()+(-1), 1)), 2)</f>
        <v>0.04</v>
      </c>
    </row>
    <row r="21" spans="1:9" ht="13.50" thickBot="1" customHeight="1">
      <c r="A21" s="15"/>
      <c r="B21" s="15"/>
      <c r="C21" s="15"/>
      <c r="D21" s="15"/>
      <c r="E21" s="15"/>
      <c r="F21" s="9" t="s">
        <v>45</v>
      </c>
      <c r="G21" s="9"/>
      <c r="H21" s="9"/>
      <c r="I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64.96</v>
      </c>
    </row>
    <row r="22" spans="1:9" ht="13.50" thickBot="1" customHeight="1">
      <c r="A22" s="15">
        <v>2</v>
      </c>
      <c r="B22" s="15"/>
      <c r="C22" s="15"/>
      <c r="D22" s="18" t="s">
        <v>46</v>
      </c>
      <c r="E22" s="18"/>
      <c r="F22" s="18"/>
      <c r="G22" s="18"/>
      <c r="H22" s="15"/>
      <c r="I22" s="15"/>
    </row>
    <row r="23" spans="1:9" ht="13.50" thickBot="1" customHeight="1">
      <c r="A23" s="1" t="s">
        <v>47</v>
      </c>
      <c r="B23" s="1"/>
      <c r="C23" s="10" t="s">
        <v>48</v>
      </c>
      <c r="D23" s="1" t="s">
        <v>49</v>
      </c>
      <c r="E23" s="1"/>
      <c r="F23" s="11">
        <v>0.109</v>
      </c>
      <c r="G23" s="11"/>
      <c r="H23" s="12">
        <v>23.16</v>
      </c>
      <c r="I23" s="12">
        <f ca="1">ROUND(INDIRECT(ADDRESS(ROW()+(0), COLUMN()+(-3), 1))*INDIRECT(ADDRESS(ROW()+(0), COLUMN()+(-1), 1)), 2)</f>
        <v>2.52</v>
      </c>
    </row>
    <row r="24" spans="1:9" ht="13.50" thickBot="1" customHeight="1">
      <c r="A24" s="1" t="s">
        <v>50</v>
      </c>
      <c r="B24" s="1"/>
      <c r="C24" s="10" t="s">
        <v>51</v>
      </c>
      <c r="D24" s="1" t="s">
        <v>52</v>
      </c>
      <c r="E24" s="1"/>
      <c r="F24" s="11">
        <v>0.109</v>
      </c>
      <c r="G24" s="11"/>
      <c r="H24" s="12">
        <v>21.78</v>
      </c>
      <c r="I24" s="12">
        <f ca="1">ROUND(INDIRECT(ADDRESS(ROW()+(0), COLUMN()+(-3), 1))*INDIRECT(ADDRESS(ROW()+(0), COLUMN()+(-1), 1)), 2)</f>
        <v>2.37</v>
      </c>
    </row>
    <row r="25" spans="1:9" ht="13.50" thickBot="1" customHeight="1">
      <c r="A25" s="1" t="s">
        <v>53</v>
      </c>
      <c r="B25" s="1"/>
      <c r="C25" s="10" t="s">
        <v>54</v>
      </c>
      <c r="D25" s="1" t="s">
        <v>55</v>
      </c>
      <c r="E25" s="1"/>
      <c r="F25" s="11">
        <v>0.818</v>
      </c>
      <c r="G25" s="11"/>
      <c r="H25" s="12">
        <v>22.53</v>
      </c>
      <c r="I25" s="12">
        <f ca="1">ROUND(INDIRECT(ADDRESS(ROW()+(0), COLUMN()+(-3), 1))*INDIRECT(ADDRESS(ROW()+(0), COLUMN()+(-1), 1)), 2)</f>
        <v>18.43</v>
      </c>
    </row>
    <row r="26" spans="1:9" ht="13.50" thickBot="1" customHeight="1">
      <c r="A26" s="1" t="s">
        <v>56</v>
      </c>
      <c r="B26" s="1"/>
      <c r="C26" s="10" t="s">
        <v>57</v>
      </c>
      <c r="D26" s="1" t="s">
        <v>58</v>
      </c>
      <c r="E26" s="1"/>
      <c r="F26" s="13">
        <v>0.818</v>
      </c>
      <c r="G26" s="13"/>
      <c r="H26" s="14">
        <v>21.78</v>
      </c>
      <c r="I26" s="14">
        <f ca="1">ROUND(INDIRECT(ADDRESS(ROW()+(0), COLUMN()+(-3), 1))*INDIRECT(ADDRESS(ROW()+(0), COLUMN()+(-1), 1)), 2)</f>
        <v>17.82</v>
      </c>
    </row>
    <row r="27" spans="1:9" ht="13.50" thickBot="1" customHeight="1">
      <c r="A27" s="15"/>
      <c r="B27" s="15"/>
      <c r="C27" s="15"/>
      <c r="D27" s="15"/>
      <c r="E27" s="15"/>
      <c r="F27" s="9" t="s">
        <v>59</v>
      </c>
      <c r="G27" s="9"/>
      <c r="H27" s="9"/>
      <c r="I27" s="17">
        <f ca="1">ROUND(SUM(INDIRECT(ADDRESS(ROW()+(-1), COLUMN()+(0), 1)),INDIRECT(ADDRESS(ROW()+(-2), COLUMN()+(0), 1)),INDIRECT(ADDRESS(ROW()+(-3), COLUMN()+(0), 1)),INDIRECT(ADDRESS(ROW()+(-4), COLUMN()+(0), 1))), 2)</f>
        <v>41.14</v>
      </c>
    </row>
    <row r="28" spans="1:9" ht="13.50" thickBot="1" customHeight="1">
      <c r="A28" s="15">
        <v>3</v>
      </c>
      <c r="B28" s="15"/>
      <c r="C28" s="15"/>
      <c r="D28" s="18" t="s">
        <v>60</v>
      </c>
      <c r="E28" s="18"/>
      <c r="F28" s="18"/>
      <c r="G28" s="18"/>
      <c r="H28" s="15"/>
      <c r="I28" s="15"/>
    </row>
    <row r="29" spans="1:9" ht="13.50" thickBot="1" customHeight="1">
      <c r="A29" s="19"/>
      <c r="B29" s="19"/>
      <c r="C29" s="20" t="s">
        <v>61</v>
      </c>
      <c r="D29" s="19" t="s">
        <v>62</v>
      </c>
      <c r="E29" s="19"/>
      <c r="F29" s="13">
        <v>2</v>
      </c>
      <c r="G29" s="13"/>
      <c r="H29" s="14">
        <f ca="1">ROUND(SUM(INDIRECT(ADDRESS(ROW()+(-2), COLUMN()+(1), 1)),INDIRECT(ADDRESS(ROW()+(-8), COLUMN()+(1), 1))), 2)</f>
        <v>106.1</v>
      </c>
      <c r="I29" s="14">
        <f ca="1">ROUND(INDIRECT(ADDRESS(ROW()+(0), COLUMN()+(-3), 1))*INDIRECT(ADDRESS(ROW()+(0), COLUMN()+(-1), 1))/100, 2)</f>
        <v>2.12</v>
      </c>
    </row>
    <row r="30" spans="1:9" ht="13.50" thickBot="1" customHeight="1">
      <c r="A30" s="8"/>
      <c r="B30" s="8"/>
      <c r="C30" s="8"/>
      <c r="D30" s="8"/>
      <c r="E30" s="8"/>
      <c r="F30" s="21" t="s">
        <v>63</v>
      </c>
      <c r="G30" s="21"/>
      <c r="H30" s="21"/>
      <c r="I30" s="22">
        <f ca="1">ROUND(SUM(INDIRECT(ADDRESS(ROW()+(-1), COLUMN()+(0), 1)),INDIRECT(ADDRESS(ROW()+(-3), COLUMN()+(0), 1)),INDIRECT(ADDRESS(ROW()+(-9), COLUMN()+(0), 1))), 2)</f>
        <v>108.22</v>
      </c>
    </row>
    <row r="33" spans="1:9" ht="13.50" thickBot="1" customHeight="1">
      <c r="A33" s="23" t="s">
        <v>64</v>
      </c>
      <c r="B33" s="23"/>
      <c r="C33" s="23"/>
      <c r="D33" s="23"/>
      <c r="E33" s="23" t="s">
        <v>65</v>
      </c>
      <c r="F33" s="23"/>
      <c r="G33" s="23" t="s">
        <v>66</v>
      </c>
      <c r="H33" s="23"/>
      <c r="I33" s="23" t="s">
        <v>67</v>
      </c>
    </row>
    <row r="34" spans="1:9" ht="13.50" thickBot="1" customHeight="1">
      <c r="A34" s="24" t="s">
        <v>68</v>
      </c>
      <c r="B34" s="24"/>
      <c r="C34" s="24"/>
      <c r="D34" s="24"/>
      <c r="E34" s="25">
        <v>1.18202e+006</v>
      </c>
      <c r="F34" s="25"/>
      <c r="G34" s="25">
        <v>1.18202e+006</v>
      </c>
      <c r="H34" s="25"/>
      <c r="I34" s="25">
        <v>4</v>
      </c>
    </row>
    <row r="35" spans="1:9" ht="13.50" thickBot="1" customHeight="1">
      <c r="A35" s="26" t="s">
        <v>69</v>
      </c>
      <c r="B35" s="26"/>
      <c r="C35" s="26"/>
      <c r="D35" s="26"/>
      <c r="E35" s="27"/>
      <c r="F35" s="27"/>
      <c r="G35" s="27"/>
      <c r="H35" s="27"/>
      <c r="I35" s="27"/>
    </row>
    <row r="38" spans="1:1" ht="33.75" thickBot="1" customHeight="1">
      <c r="A38" s="1" t="s">
        <v>70</v>
      </c>
      <c r="B38" s="1"/>
      <c r="C38" s="1"/>
      <c r="D38" s="1"/>
      <c r="E38" s="1"/>
      <c r="F38" s="1"/>
      <c r="G38" s="1"/>
      <c r="H38" s="1"/>
      <c r="I38" s="1"/>
    </row>
    <row r="39" spans="1:1" ht="33.75" thickBot="1" customHeight="1">
      <c r="A39" s="1" t="s">
        <v>71</v>
      </c>
      <c r="B39" s="1"/>
      <c r="C39" s="1"/>
      <c r="D39" s="1"/>
      <c r="E39" s="1"/>
      <c r="F39" s="1"/>
      <c r="G39" s="1"/>
      <c r="H39" s="1"/>
      <c r="I39" s="1"/>
    </row>
    <row r="40" spans="1:1" ht="33.75" thickBot="1" customHeight="1">
      <c r="A40" s="1" t="s">
        <v>72</v>
      </c>
      <c r="B40" s="1"/>
      <c r="C40" s="1"/>
      <c r="D40" s="1"/>
      <c r="E40" s="1"/>
      <c r="F40" s="1"/>
      <c r="G40" s="1"/>
      <c r="H40" s="1"/>
      <c r="I40" s="1"/>
    </row>
  </sheetData>
  <mergeCells count="80">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H21"/>
    <mergeCell ref="A22:B22"/>
    <mergeCell ref="D22:G22"/>
    <mergeCell ref="A23:B23"/>
    <mergeCell ref="D23:E23"/>
    <mergeCell ref="F23:G23"/>
    <mergeCell ref="A24:B24"/>
    <mergeCell ref="D24:E24"/>
    <mergeCell ref="F24:G24"/>
    <mergeCell ref="A25:B25"/>
    <mergeCell ref="D25:E25"/>
    <mergeCell ref="F25:G25"/>
    <mergeCell ref="A26:B26"/>
    <mergeCell ref="D26:E26"/>
    <mergeCell ref="F26:G26"/>
    <mergeCell ref="A27:B27"/>
    <mergeCell ref="D27:E27"/>
    <mergeCell ref="F27:H27"/>
    <mergeCell ref="A28:B28"/>
    <mergeCell ref="D28:G28"/>
    <mergeCell ref="A29:B29"/>
    <mergeCell ref="D29:E29"/>
    <mergeCell ref="F29:G29"/>
    <mergeCell ref="A30:B30"/>
    <mergeCell ref="D30:E30"/>
    <mergeCell ref="F30:H30"/>
    <mergeCell ref="A33:D33"/>
    <mergeCell ref="E33:F33"/>
    <mergeCell ref="G33:H33"/>
    <mergeCell ref="A34:D34"/>
    <mergeCell ref="E34:F35"/>
    <mergeCell ref="G34:H35"/>
    <mergeCell ref="I34:I35"/>
    <mergeCell ref="A35:D35"/>
    <mergeCell ref="A38:I38"/>
    <mergeCell ref="A39:I39"/>
    <mergeCell ref="A40:I40"/>
  </mergeCells>
  <pageMargins left="0.147638" right="0.147638" top="0.206693" bottom="0.206693" header="0.0" footer="0.0"/>
  <pageSetup paperSize="9" orientation="portrait"/>
  <rowBreaks count="0" manualBreakCount="0">
    </rowBreaks>
</worksheet>
</file>