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<sst xmlns="http://schemas.openxmlformats.org/spreadsheetml/2006/main" count="76" uniqueCount="76">
  <si>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</si>
  <si>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ZFF120</t>
  </si>
  <si>
    <t xml:space="preserve">m²</t>
  </si>
  <si>
    <t xml:space="preserve">Sistema ETICS "WEBER" de aislamiento térmico por el exterior de fachada existente.</t>
  </si>
  <si>
    <r>
      <rPr>
        <sz val="8.25"/>
        <color rgb="FF000000"/>
        <rFont val="Arial"/>
        <family val="2"/>
      </rPr>
      <t xml:space="preserve">Rehabilitación energética de fachada, mediante aislamiento térmico por el exterior, con el sistema Webertherm ETICS "WEBER", ETE 14/0365, compuesto por: panel rígido de poliestireno expandido, Webertherm Placa EPS "WEBER", de 60 mm de espesor, fijado al soporte con mortero polimérico de altas prestaciones reforzado con fibras, Webertherm BaseGel, "WEBER", color gris y fijaciones mecánicas con espiga de polipropileno con clavo de plástico reforzado con fibra de vidrio, Webertherm Espiga H3 "WEBER"; capa de regularización de mortero polimérico de altas prestaciones reforzado con fibras, Webertherm BaseGel, "WEBER", color blanco, armado con malla de fibra de vidrio antiálcalis, Webertherm Malla 160 "WEBER", de 3,5x3,8 mm de luz de malla, 160 g/m² de masa superficial y 0,52 mm de espesor; capa de acabado de mortero orgánico Webertene Advance XS "WEBER", color a elegir, gama Estándar, acabado gota, sobre imprimación reguladora de la absorción Webertene Primer "WEBER". Incluso perfiles de arranque "WEBER", de aluminio, perfiles para formación de goterones Webertherm CF "WEBER", de PVC con malla, perfiles de esquina "WEBER", de PVC con malla. El precio incluye la ejecución de remates en los encuentros con paramentos y revestimientos u otros elementos recibidos en su superficie, pero no incluye la preparación de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</si>
  <si>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</si>
  <si>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</si>
  <si>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</si>
  <si>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</si>
  <si>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</si>
  <si>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</si>
  <si>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</si>
  <si>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mt28maw200c</t>
  </si>
  <si>
    <t xml:space="preserve">m</t>
  </si>
  <si>
    <t xml:space="preserve">Perfil de arranque "WEBER", de aluminio, de 60 mm de anchura y 0,88 mm de espesor, con goterón, para nivelación y soporte de los paneles aislantes de los sistemas de aislamiento térmico por el exterior sobre la línea de zócalo; incluso kit de fijación para perfil.</t>
  </si>
  <si>
    <t xml:space="preserve">mt28mpc020a</t>
  </si>
  <si>
    <t xml:space="preserve">kg</t>
  </si>
  <si>
    <t xml:space="preserve">Mortero polimérico de altas prestaciones reforzado con fibras, Webertherm BaseGel, "WEBER", color gris, compuesto de cemento gris, cargas minerales, resinas hidrófugas redispersables, fibras y aditivos especiales, para aplicar con llana, para adherir los paneles aislantes y como capa base, tipo GP CSIII W2, según UNE-EN 998-1.</t>
  </si>
  <si>
    <t xml:space="preserve">mt16pew010e</t>
  </si>
  <si>
    <t xml:space="preserve">m²</t>
  </si>
  <si>
    <t xml:space="preserve">Panel rígido de poliestireno expandido, Webertherm Placa EPS "WEBER", de 60 mm de espesor, según UNE-EN 13163, resistencia térmica 1,62 m²K/W, conductividad térmica 0,037 W/(mK), Euroclase E de reacción al fuego según UNE-EN 13501-1.</t>
  </si>
  <si>
    <t xml:space="preserve">mt16pew040c</t>
  </si>
  <si>
    <t xml:space="preserve">Ud</t>
  </si>
  <si>
    <t xml:space="preserve">Espiga de polipropileno con clavo de plástico reforzado con fibra de vidrio, Webertherm Espiga H3 "WEBER", de 115 mm de longitud, para fijación de paneles aislantes.</t>
  </si>
  <si>
    <t xml:space="preserve">mt28mpc020c</t>
  </si>
  <si>
    <t xml:space="preserve">kg</t>
  </si>
  <si>
    <t xml:space="preserve">Mortero polimérico de altas prestaciones reforzado con fibras, Webertherm BaseGel, "WEBER", color blanco, compuesto de cemento blanco, cargas minerales, resinas hidrófugas redispersables, fibras y aditivos especiales, para aplicar con llana, para adherir los paneles aislantes y como capa base, tipo GP CSIII W2, según UNE-EN 998-1.</t>
  </si>
  <si>
    <t xml:space="preserve">mt28maw050h</t>
  </si>
  <si>
    <t xml:space="preserve">m²</t>
  </si>
  <si>
    <t xml:space="preserve">Malla de fibra de vidrio antiálcalis, Webertherm Malla 160 "WEBER", de 3,5x3,8 mm de luz de malla, 160 g/m² de masa superficial, 0,52 mm de espesor y de 0,11x50 m, para armar morteros.</t>
  </si>
  <si>
    <t xml:space="preserve">mt28maw250a</t>
  </si>
  <si>
    <t xml:space="preserve">m</t>
  </si>
  <si>
    <t xml:space="preserve">Perfil de PVC con malla de fibra de vidrio antiálcalis, Webertherm CF "WEBER", para formación de goterones.</t>
  </si>
  <si>
    <t xml:space="preserve">mt28maw230a</t>
  </si>
  <si>
    <t xml:space="preserve">m</t>
  </si>
  <si>
    <t xml:space="preserve">Perfil de esquina Webertherm "WEBER", de PVC, con malla incorporada de fibra de vidrio de 9 y 10 cm de anchura a cada lado del perfil, para refuerzo de cantos.</t>
  </si>
  <si>
    <t xml:space="preserve">mt28maw240b</t>
  </si>
  <si>
    <t xml:space="preserve">m</t>
  </si>
  <si>
    <t xml:space="preserve">Perfil de cierre lateral Webertherm "WEBER", de aluminio, de 60 mm de anchura.</t>
  </si>
  <si>
    <t xml:space="preserve">mt28pcc010c</t>
  </si>
  <si>
    <t xml:space="preserve">l</t>
  </si>
  <si>
    <t xml:space="preserve">Imprimación reguladora de la absorción Webertene Primer "WEBER", color a elegir, gama Estándar, a base de copolímeros acrílicos, cargas minerales y aditivos especiales, impermeable al agua de lluvia y permeable al vapor de agua.</t>
  </si>
  <si>
    <t xml:space="preserve">mt28esc090c</t>
  </si>
  <si>
    <t xml:space="preserve">kg</t>
  </si>
  <si>
    <t xml:space="preserve">Mortero orgánico Webertene Advance XS "WEBER", color a elegir, gama Estándar, acabado gota, a base de siloxanos, cargas minerales, pigmentos resistentes a los rayos UV, fungicidas y aditivos especiales. Según UNE-EN 15824.</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</si>
  <si>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</si>
  <si>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</si>
  <si>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</si>
  <si>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</si>
  <si>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</si>
  <si>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</si>
  <si>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</si>
  <si>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</si>
  <si>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mo039</t>
  </si>
  <si>
    <t xml:space="preserve">h</t>
  </si>
  <si>
    <t xml:space="preserve">Oficial 1ª revocador.</t>
  </si>
  <si>
    <t xml:space="preserve">mo079</t>
  </si>
  <si>
    <t xml:space="preserve">h</t>
  </si>
  <si>
    <t xml:space="preserve">Ayudante revocador.</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</si>
  <si>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</si>
  <si>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</si>
  <si>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</si>
  <si>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</si>
  <si>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</si>
  <si>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</si>
  <si>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</si>
  <si>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</si>
  <si>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</si>
  <si>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</si>
  <si>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</si>
  <si>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t xml:space="preserve">EN  13163:2012+A1:2015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</si>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</sst>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14" customWidth="1"/>
    <col min="4" max="4" width="71.23"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118.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45.00" thickBot="1" customHeight="1">
      <c r="A10" s="1" t="s">
        <v>12</v>
      </c>
      <c r="B10" s="1"/>
      <c r="C10" s="10" t="s">
        <v>13</v>
      </c>
      <c r="D10" s="1" t="s">
        <v>14</v>
      </c>
      <c r="E10" s="1"/>
      <c r="F10" s="11">
        <v>0.17</v>
      </c>
      <c r="G10" s="11"/>
      <c r="H10" s="12">
        <v>4.77</v>
      </c>
      <c r="I10" s="12">
        <f ca="1">ROUND(INDIRECT(ADDRESS(ROW()+(0), COLUMN()+(-3), 1))*INDIRECT(ADDRESS(ROW()+(0), COLUMN()+(-1), 1)), 2)</f>
        <v>0.81</v>
      </c>
    </row>
    <row r="11" spans="1:9" ht="45.00" thickBot="1" customHeight="1">
      <c r="A11" s="1" t="s">
        <v>15</v>
      </c>
      <c r="B11" s="1"/>
      <c r="C11" s="10" t="s">
        <v>16</v>
      </c>
      <c r="D11" s="1" t="s">
        <v>17</v>
      </c>
      <c r="E11" s="1"/>
      <c r="F11" s="11">
        <v>6</v>
      </c>
      <c r="G11" s="11"/>
      <c r="H11" s="12">
        <v>0.76</v>
      </c>
      <c r="I11" s="12">
        <f ca="1">ROUND(INDIRECT(ADDRESS(ROW()+(0), COLUMN()+(-3), 1))*INDIRECT(ADDRESS(ROW()+(0), COLUMN()+(-1), 1)), 2)</f>
        <v>4.56</v>
      </c>
    </row>
    <row r="12" spans="1:9" ht="34.50" thickBot="1" customHeight="1">
      <c r="A12" s="1" t="s">
        <v>18</v>
      </c>
      <c r="B12" s="1"/>
      <c r="C12" s="10" t="s">
        <v>19</v>
      </c>
      <c r="D12" s="1" t="s">
        <v>20</v>
      </c>
      <c r="E12" s="1"/>
      <c r="F12" s="11">
        <v>1.05</v>
      </c>
      <c r="G12" s="11"/>
      <c r="H12" s="12">
        <v>9.86</v>
      </c>
      <c r="I12" s="12">
        <f ca="1">ROUND(INDIRECT(ADDRESS(ROW()+(0), COLUMN()+(-3), 1))*INDIRECT(ADDRESS(ROW()+(0), COLUMN()+(-1), 1)), 2)</f>
        <v>10.35</v>
      </c>
    </row>
    <row r="13" spans="1:9" ht="24.00" thickBot="1" customHeight="1">
      <c r="A13" s="1" t="s">
        <v>21</v>
      </c>
      <c r="B13" s="1"/>
      <c r="C13" s="10" t="s">
        <v>22</v>
      </c>
      <c r="D13" s="1" t="s">
        <v>23</v>
      </c>
      <c r="E13" s="1"/>
      <c r="F13" s="11">
        <v>6</v>
      </c>
      <c r="G13" s="11"/>
      <c r="H13" s="12">
        <v>0.32</v>
      </c>
      <c r="I13" s="12">
        <f ca="1">ROUND(INDIRECT(ADDRESS(ROW()+(0), COLUMN()+(-3), 1))*INDIRECT(ADDRESS(ROW()+(0), COLUMN()+(-1), 1)), 2)</f>
        <v>1.92</v>
      </c>
    </row>
    <row r="14" spans="1:9" ht="45.00" thickBot="1" customHeight="1">
      <c r="A14" s="1" t="s">
        <v>24</v>
      </c>
      <c r="B14" s="1"/>
      <c r="C14" s="10" t="s">
        <v>25</v>
      </c>
      <c r="D14" s="1" t="s">
        <v>26</v>
      </c>
      <c r="E14" s="1"/>
      <c r="F14" s="11">
        <v>7.5</v>
      </c>
      <c r="G14" s="11"/>
      <c r="H14" s="12">
        <v>0.82</v>
      </c>
      <c r="I14" s="12">
        <f ca="1">ROUND(INDIRECT(ADDRESS(ROW()+(0), COLUMN()+(-3), 1))*INDIRECT(ADDRESS(ROW()+(0), COLUMN()+(-1), 1)), 2)</f>
        <v>6.15</v>
      </c>
    </row>
    <row r="15" spans="1:9" ht="34.50" thickBot="1" customHeight="1">
      <c r="A15" s="1" t="s">
        <v>27</v>
      </c>
      <c r="B15" s="1"/>
      <c r="C15" s="10" t="s">
        <v>28</v>
      </c>
      <c r="D15" s="1" t="s">
        <v>29</v>
      </c>
      <c r="E15" s="1"/>
      <c r="F15" s="11">
        <v>1.1</v>
      </c>
      <c r="G15" s="11"/>
      <c r="H15" s="12">
        <v>1.66</v>
      </c>
      <c r="I15" s="12">
        <f ca="1">ROUND(INDIRECT(ADDRESS(ROW()+(0), COLUMN()+(-3), 1))*INDIRECT(ADDRESS(ROW()+(0), COLUMN()+(-1), 1)), 2)</f>
        <v>1.83</v>
      </c>
    </row>
    <row r="16" spans="1:9" ht="24.00" thickBot="1" customHeight="1">
      <c r="A16" s="1" t="s">
        <v>30</v>
      </c>
      <c r="B16" s="1"/>
      <c r="C16" s="10" t="s">
        <v>31</v>
      </c>
      <c r="D16" s="1" t="s">
        <v>32</v>
      </c>
      <c r="E16" s="1"/>
      <c r="F16" s="11">
        <v>0.17</v>
      </c>
      <c r="G16" s="11"/>
      <c r="H16" s="12">
        <v>5.36</v>
      </c>
      <c r="I16" s="12">
        <f ca="1">ROUND(INDIRECT(ADDRESS(ROW()+(0), COLUMN()+(-3), 1))*INDIRECT(ADDRESS(ROW()+(0), COLUMN()+(-1), 1)), 2)</f>
        <v>0.91</v>
      </c>
    </row>
    <row r="17" spans="1:9" ht="24.00" thickBot="1" customHeight="1">
      <c r="A17" s="1" t="s">
        <v>33</v>
      </c>
      <c r="B17" s="1"/>
      <c r="C17" s="10" t="s">
        <v>34</v>
      </c>
      <c r="D17" s="1" t="s">
        <v>35</v>
      </c>
      <c r="E17" s="1"/>
      <c r="F17" s="11">
        <v>0.3</v>
      </c>
      <c r="G17" s="11"/>
      <c r="H17" s="12">
        <v>1.35</v>
      </c>
      <c r="I17" s="12">
        <f ca="1">ROUND(INDIRECT(ADDRESS(ROW()+(0), COLUMN()+(-3), 1))*INDIRECT(ADDRESS(ROW()+(0), COLUMN()+(-1), 1)), 2)</f>
        <v>0.41</v>
      </c>
    </row>
    <row r="18" spans="1:9" ht="13.50" thickBot="1" customHeight="1">
      <c r="A18" s="1" t="s">
        <v>36</v>
      </c>
      <c r="B18" s="1"/>
      <c r="C18" s="10" t="s">
        <v>37</v>
      </c>
      <c r="D18" s="1" t="s">
        <v>38</v>
      </c>
      <c r="E18" s="1"/>
      <c r="F18" s="11">
        <v>0.3</v>
      </c>
      <c r="G18" s="11"/>
      <c r="H18" s="12">
        <v>8.74</v>
      </c>
      <c r="I18" s="12">
        <f ca="1">ROUND(INDIRECT(ADDRESS(ROW()+(0), COLUMN()+(-3), 1))*INDIRECT(ADDRESS(ROW()+(0), COLUMN()+(-1), 1)), 2)</f>
        <v>2.62</v>
      </c>
    </row>
    <row r="19" spans="1:9" ht="34.50" thickBot="1" customHeight="1">
      <c r="A19" s="1" t="s">
        <v>39</v>
      </c>
      <c r="B19" s="1"/>
      <c r="C19" s="10" t="s">
        <v>40</v>
      </c>
      <c r="D19" s="1" t="s">
        <v>41</v>
      </c>
      <c r="E19" s="1"/>
      <c r="F19" s="11">
        <v>0.45</v>
      </c>
      <c r="G19" s="11"/>
      <c r="H19" s="12">
        <v>6.94</v>
      </c>
      <c r="I19" s="12">
        <f ca="1">ROUND(INDIRECT(ADDRESS(ROW()+(0), COLUMN()+(-3), 1))*INDIRECT(ADDRESS(ROW()+(0), COLUMN()+(-1), 1)), 2)</f>
        <v>3.12</v>
      </c>
    </row>
    <row r="20" spans="1:9" ht="34.50" thickBot="1" customHeight="1">
      <c r="A20" s="1" t="s">
        <v>42</v>
      </c>
      <c r="B20" s="1"/>
      <c r="C20" s="10" t="s">
        <v>43</v>
      </c>
      <c r="D20" s="1" t="s">
        <v>44</v>
      </c>
      <c r="E20" s="1"/>
      <c r="F20" s="13">
        <v>1.5</v>
      </c>
      <c r="G20" s="13"/>
      <c r="H20" s="14">
        <v>4.26</v>
      </c>
      <c r="I20" s="14">
        <f ca="1">ROUND(INDIRECT(ADDRESS(ROW()+(0), COLUMN()+(-3), 1))*INDIRECT(ADDRESS(ROW()+(0), COLUMN()+(-1), 1)), 2)</f>
        <v>6.39</v>
      </c>
    </row>
    <row r="21" spans="1:9" ht="13.50" thickBot="1" customHeight="1">
      <c r="A21" s="15"/>
      <c r="B21" s="15"/>
      <c r="C21" s="15"/>
      <c r="D21" s="15"/>
      <c r="E21" s="15"/>
      <c r="F21" s="9" t="s">
        <v>45</v>
      </c>
      <c r="G21" s="9"/>
      <c r="H21" s="9"/>
      <c r="I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39.07</v>
      </c>
    </row>
    <row r="22" spans="1:9" ht="13.50" thickBot="1" customHeight="1">
      <c r="A22" s="15">
        <v>2</v>
      </c>
      <c r="B22" s="15"/>
      <c r="C22" s="15"/>
      <c r="D22" s="18" t="s">
        <v>46</v>
      </c>
      <c r="E22" s="18"/>
      <c r="F22" s="18"/>
      <c r="G22" s="18"/>
      <c r="H22" s="15"/>
      <c r="I22" s="15"/>
    </row>
    <row r="23" spans="1:9" ht="13.50" thickBot="1" customHeight="1">
      <c r="A23" s="1" t="s">
        <v>47</v>
      </c>
      <c r="B23" s="1"/>
      <c r="C23" s="10" t="s">
        <v>48</v>
      </c>
      <c r="D23" s="1" t="s">
        <v>49</v>
      </c>
      <c r="E23" s="1"/>
      <c r="F23" s="11">
        <v>0.109</v>
      </c>
      <c r="G23" s="11"/>
      <c r="H23" s="12">
        <v>23.16</v>
      </c>
      <c r="I23" s="12">
        <f ca="1">ROUND(INDIRECT(ADDRESS(ROW()+(0), COLUMN()+(-3), 1))*INDIRECT(ADDRESS(ROW()+(0), COLUMN()+(-1), 1)), 2)</f>
        <v>2.52</v>
      </c>
    </row>
    <row r="24" spans="1:9" ht="13.50" thickBot="1" customHeight="1">
      <c r="A24" s="1" t="s">
        <v>50</v>
      </c>
      <c r="B24" s="1"/>
      <c r="C24" s="10" t="s">
        <v>51</v>
      </c>
      <c r="D24" s="1" t="s">
        <v>52</v>
      </c>
      <c r="E24" s="1"/>
      <c r="F24" s="11">
        <v>0.109</v>
      </c>
      <c r="G24" s="11"/>
      <c r="H24" s="12">
        <v>21.78</v>
      </c>
      <c r="I24" s="12">
        <f ca="1">ROUND(INDIRECT(ADDRESS(ROW()+(0), COLUMN()+(-3), 1))*INDIRECT(ADDRESS(ROW()+(0), COLUMN()+(-1), 1)), 2)</f>
        <v>2.37</v>
      </c>
    </row>
    <row r="25" spans="1:9" ht="13.50" thickBot="1" customHeight="1">
      <c r="A25" s="1" t="s">
        <v>53</v>
      </c>
      <c r="B25" s="1"/>
      <c r="C25" s="10" t="s">
        <v>54</v>
      </c>
      <c r="D25" s="1" t="s">
        <v>55</v>
      </c>
      <c r="E25" s="1"/>
      <c r="F25" s="11">
        <v>0.652</v>
      </c>
      <c r="G25" s="11"/>
      <c r="H25" s="12">
        <v>22.53</v>
      </c>
      <c r="I25" s="12">
        <f ca="1">ROUND(INDIRECT(ADDRESS(ROW()+(0), COLUMN()+(-3), 1))*INDIRECT(ADDRESS(ROW()+(0), COLUMN()+(-1), 1)), 2)</f>
        <v>14.69</v>
      </c>
    </row>
    <row r="26" spans="1:9" ht="13.50" thickBot="1" customHeight="1">
      <c r="A26" s="1" t="s">
        <v>56</v>
      </c>
      <c r="B26" s="1"/>
      <c r="C26" s="10" t="s">
        <v>57</v>
      </c>
      <c r="D26" s="1" t="s">
        <v>58</v>
      </c>
      <c r="E26" s="1"/>
      <c r="F26" s="13">
        <v>0.652</v>
      </c>
      <c r="G26" s="13"/>
      <c r="H26" s="14">
        <v>21.78</v>
      </c>
      <c r="I26" s="14">
        <f ca="1">ROUND(INDIRECT(ADDRESS(ROW()+(0), COLUMN()+(-3), 1))*INDIRECT(ADDRESS(ROW()+(0), COLUMN()+(-1), 1)), 2)</f>
        <v>14.2</v>
      </c>
    </row>
    <row r="27" spans="1:9" ht="13.50" thickBot="1" customHeight="1">
      <c r="A27" s="15"/>
      <c r="B27" s="15"/>
      <c r="C27" s="15"/>
      <c r="D27" s="15"/>
      <c r="E27" s="15"/>
      <c r="F27" s="9" t="s">
        <v>59</v>
      </c>
      <c r="G27" s="9"/>
      <c r="H27" s="9"/>
      <c r="I27" s="17">
        <f ca="1">ROUND(SUM(INDIRECT(ADDRESS(ROW()+(-1), COLUMN()+(0), 1)),INDIRECT(ADDRESS(ROW()+(-2), COLUMN()+(0), 1)),INDIRECT(ADDRESS(ROW()+(-3), COLUMN()+(0), 1)),INDIRECT(ADDRESS(ROW()+(-4), COLUMN()+(0), 1))), 2)</f>
        <v>33.78</v>
      </c>
    </row>
    <row r="28" spans="1:9" ht="13.50" thickBot="1" customHeight="1">
      <c r="A28" s="15">
        <v>3</v>
      </c>
      <c r="B28" s="15"/>
      <c r="C28" s="15"/>
      <c r="D28" s="18" t="s">
        <v>60</v>
      </c>
      <c r="E28" s="18"/>
      <c r="F28" s="18"/>
      <c r="G28" s="18"/>
      <c r="H28" s="15"/>
      <c r="I28" s="15"/>
    </row>
    <row r="29" spans="1:9" ht="13.50" thickBot="1" customHeight="1">
      <c r="A29" s="19"/>
      <c r="B29" s="19"/>
      <c r="C29" s="20" t="s">
        <v>61</v>
      </c>
      <c r="D29" s="19" t="s">
        <v>62</v>
      </c>
      <c r="E29" s="19"/>
      <c r="F29" s="13">
        <v>2</v>
      </c>
      <c r="G29" s="13"/>
      <c r="H29" s="14">
        <f ca="1">ROUND(SUM(INDIRECT(ADDRESS(ROW()+(-2), COLUMN()+(1), 1)),INDIRECT(ADDRESS(ROW()+(-8), COLUMN()+(1), 1))), 2)</f>
        <v>72.85</v>
      </c>
      <c r="I29" s="14">
        <f ca="1">ROUND(INDIRECT(ADDRESS(ROW()+(0), COLUMN()+(-3), 1))*INDIRECT(ADDRESS(ROW()+(0), COLUMN()+(-1), 1))/100, 2)</f>
        <v>1.46</v>
      </c>
    </row>
    <row r="30" spans="1:9" ht="13.50" thickBot="1" customHeight="1">
      <c r="A30" s="8"/>
      <c r="B30" s="8"/>
      <c r="C30" s="8"/>
      <c r="D30" s="8"/>
      <c r="E30" s="8"/>
      <c r="F30" s="21" t="s">
        <v>63</v>
      </c>
      <c r="G30" s="21"/>
      <c r="H30" s="21"/>
      <c r="I30" s="22">
        <f ca="1">ROUND(SUM(INDIRECT(ADDRESS(ROW()+(-1), COLUMN()+(0), 1)),INDIRECT(ADDRESS(ROW()+(-3), COLUMN()+(0), 1)),INDIRECT(ADDRESS(ROW()+(-9), COLUMN()+(0), 1))), 2)</f>
        <v>74.31</v>
      </c>
    </row>
    <row r="33" spans="1:9" ht="13.50" thickBot="1" customHeight="1">
      <c r="A33" s="23" t="s">
        <v>64</v>
      </c>
      <c r="B33" s="23"/>
      <c r="C33" s="23"/>
      <c r="D33" s="23"/>
      <c r="E33" s="23" t="s">
        <v>65</v>
      </c>
      <c r="F33" s="23"/>
      <c r="G33" s="23" t="s">
        <v>66</v>
      </c>
      <c r="H33" s="23"/>
      <c r="I33" s="23" t="s">
        <v>67</v>
      </c>
    </row>
    <row r="34" spans="1:9" ht="13.50" thickBot="1" customHeight="1">
      <c r="A34" s="24" t="s">
        <v>68</v>
      </c>
      <c r="B34" s="24"/>
      <c r="C34" s="24"/>
      <c r="D34" s="24"/>
      <c r="E34" s="25">
        <v>1.18202e+006</v>
      </c>
      <c r="F34" s="25"/>
      <c r="G34" s="25">
        <v>1.18202e+006</v>
      </c>
      <c r="H34" s="25"/>
      <c r="I34" s="25">
        <v>4</v>
      </c>
    </row>
    <row r="35" spans="1:9" ht="13.50" thickBot="1" customHeight="1">
      <c r="A35" s="26" t="s">
        <v>69</v>
      </c>
      <c r="B35" s="26"/>
      <c r="C35" s="26"/>
      <c r="D35" s="26"/>
      <c r="E35" s="27"/>
      <c r="F35" s="27"/>
      <c r="G35" s="27"/>
      <c r="H35" s="27"/>
      <c r="I35" s="27"/>
    </row>
    <row r="36" spans="1:9" ht="13.50" thickBot="1" customHeight="1">
      <c r="A36" s="24" t="s">
        <v>70</v>
      </c>
      <c r="B36" s="24"/>
      <c r="C36" s="24"/>
      <c r="D36" s="24"/>
      <c r="E36" s="25">
        <v>1.07202e+006</v>
      </c>
      <c r="F36" s="25"/>
      <c r="G36" s="25">
        <v>1.07202e+006</v>
      </c>
      <c r="H36" s="25"/>
      <c r="I36" s="25" t="s">
        <v>71</v>
      </c>
    </row>
    <row r="37" spans="1:9" ht="24.00" thickBot="1" customHeight="1">
      <c r="A37" s="26" t="s">
        <v>72</v>
      </c>
      <c r="B37" s="26"/>
      <c r="C37" s="26"/>
      <c r="D37" s="26"/>
      <c r="E37" s="27"/>
      <c r="F37" s="27"/>
      <c r="G37" s="27"/>
      <c r="H37" s="27"/>
      <c r="I37" s="27"/>
    </row>
    <row r="40" spans="1:1" ht="33.75" thickBot="1" customHeight="1">
      <c r="A40" s="1" t="s">
        <v>73</v>
      </c>
      <c r="B40" s="1"/>
      <c r="C40" s="1"/>
      <c r="D40" s="1"/>
      <c r="E40" s="1"/>
      <c r="F40" s="1"/>
      <c r="G40" s="1"/>
      <c r="H40" s="1"/>
      <c r="I40" s="1"/>
    </row>
    <row r="41" spans="1:1" ht="33.75" thickBot="1" customHeight="1">
      <c r="A41" s="1" t="s">
        <v>74</v>
      </c>
      <c r="B41" s="1"/>
      <c r="C41" s="1"/>
      <c r="D41" s="1"/>
      <c r="E41" s="1"/>
      <c r="F41" s="1"/>
      <c r="G41" s="1"/>
      <c r="H41" s="1"/>
      <c r="I41" s="1"/>
    </row>
    <row r="42" spans="1:1" ht="33.75" thickBot="1" customHeight="1">
      <c r="A42" s="1" t="s">
        <v>75</v>
      </c>
      <c r="B42" s="1"/>
      <c r="C42" s="1"/>
      <c r="D42" s="1"/>
      <c r="E42" s="1"/>
      <c r="F42" s="1"/>
      <c r="G42" s="1"/>
      <c r="H42" s="1"/>
      <c r="I42" s="1"/>
    </row>
  </sheetData>
  <mergeCells count="85">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H21"/>
    <mergeCell ref="A22:B22"/>
    <mergeCell ref="D22:G22"/>
    <mergeCell ref="A23:B23"/>
    <mergeCell ref="D23:E23"/>
    <mergeCell ref="F23:G23"/>
    <mergeCell ref="A24:B24"/>
    <mergeCell ref="D24:E24"/>
    <mergeCell ref="F24:G24"/>
    <mergeCell ref="A25:B25"/>
    <mergeCell ref="D25:E25"/>
    <mergeCell ref="F25:G25"/>
    <mergeCell ref="A26:B26"/>
    <mergeCell ref="D26:E26"/>
    <mergeCell ref="F26:G26"/>
    <mergeCell ref="A27:B27"/>
    <mergeCell ref="D27:E27"/>
    <mergeCell ref="F27:H27"/>
    <mergeCell ref="A28:B28"/>
    <mergeCell ref="D28:G28"/>
    <mergeCell ref="A29:B29"/>
    <mergeCell ref="D29:E29"/>
    <mergeCell ref="F29:G29"/>
    <mergeCell ref="A30:B30"/>
    <mergeCell ref="D30:E30"/>
    <mergeCell ref="F30:H30"/>
    <mergeCell ref="A33:D33"/>
    <mergeCell ref="E33:F33"/>
    <mergeCell ref="G33:H33"/>
    <mergeCell ref="A34:D34"/>
    <mergeCell ref="E34:F35"/>
    <mergeCell ref="G34:H35"/>
    <mergeCell ref="I34:I35"/>
    <mergeCell ref="A35:D35"/>
    <mergeCell ref="A36:D36"/>
    <mergeCell ref="E36:F37"/>
    <mergeCell ref="G36:H37"/>
    <mergeCell ref="I36:I37"/>
    <mergeCell ref="A37:D37"/>
    <mergeCell ref="A40:I40"/>
    <mergeCell ref="A41:I41"/>
    <mergeCell ref="A42:I42"/>
  </mergeCells>
  <pageMargins left="0.147638" right="0.147638" top="0.206693" bottom="0.206693" header="0.0" footer="0.0"/>
  <pageSetup paperSize="9" orientation="portrait"/>
  <rowBreaks count="0" manualBreakCount="0">
    </rowBreaks>
</worksheet>
</file>