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<sst xmlns="http://schemas.openxmlformats.org/spreadsheetml/2006/main" count="57" uniqueCount="57">
  <si>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</si>
  <si>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ZVP010</t>
  </si>
  <si>
    <t xml:space="preserve">m²</t>
  </si>
  <si>
    <t xml:space="preserve">Rehabilitación energética de fachada, con aislamiento térmico y revestimiento exterior de fachada ventilada con piezas de gran formato de piedra natural.</t>
  </si>
  <si>
    <r>
      <rPr>
        <sz val="8.25"/>
        <color rgb="FF000000"/>
        <rFont val="Arial"/>
        <family val="2"/>
      </rPr>
      <t xml:space="preserve">Rehabilitación energética de fachada. AISLAMIENTO TÉRMICO: panel de lana mineral, según UNE-EN 13162, de 40 mm de espesor, revestido por una de sus caras con un velo negro, resistencia térmica 1,25 m²K/W, conductividad térmica 0,032 W/(mK), colocado a tope, con fijaciones mecánicas sobre fachada existente; REVESTIMIENTO EXTERIOR DE FACHADA VENTILADA: de piezas mecanizadas de granito Albero, acabado pulido, de 60x40x3 cm con ranuras en los bordes superior e inferior; colocación mediante el sistema de anclaje horizontal continuo oculto, sobre subestructura soporte regulable en las tres direcciones, de aleación de aluminio EN AW-6063 T6. Incluso cinta autoadhesiva para sellado de juntas entre paneles aislantes y tirafondos y anclajes mecánicos de expansión de acero inoxidable A2, para la fijación de la subestructura soporte. El precio no incluye la preparación de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</si>
  <si>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</si>
  <si>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</si>
  <si>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</si>
  <si>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</si>
  <si>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</si>
  <si>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</si>
  <si>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</si>
  <si>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mt16lva070b</t>
  </si>
  <si>
    <t xml:space="preserve">m²</t>
  </si>
  <si>
    <t xml:space="preserve">Panel de lana mineral, según UNE-EN 13162, de 40 mm de espesor, revestido por una de sus caras con un velo negro, resistencia térmica 1,25 m²K/W, conductividad térmica 0,032 W/(mK), Euroclase A1 de reacción al fuego según UNE-EN 13501-1, capacidad de absorción de agua a corto plazo &lt;=1 kg/m² y factor de resistencia a la difusión del vapor de agua 1.</t>
  </si>
  <si>
    <t xml:space="preserve">mt16aaa020ab</t>
  </si>
  <si>
    <t xml:space="preserve">Ud</t>
  </si>
  <si>
    <t xml:space="preserve">Fijación mecánica para paneles aislantes de lana mineral, colocados directamente sobre la superficie soporte.</t>
  </si>
  <si>
    <t xml:space="preserve">mt16aaa030</t>
  </si>
  <si>
    <t xml:space="preserve">m</t>
  </si>
  <si>
    <t xml:space="preserve">Cinta autoadhesiva para sellado de juntas.</t>
  </si>
  <si>
    <t xml:space="preserve">mt18bgn010iaa</t>
  </si>
  <si>
    <t xml:space="preserve">m²</t>
  </si>
  <si>
    <t xml:space="preserve">Piezas mecanizadas de granito, procedente de España, Albero, 60x40x3 cm, acabado pulido, densidad 2650 kg/m³, según UNE-EN 1936, resistencia a compresión 100 MPa, según UNE-EN 1926, resistencia a flexión 11 MPa, según UNE-EN 12372, absorción de agua por capilaridad menor de 5 kg/m² min½, según UNE-EN 1925, coeficiente de absorción de agua &lt;= 0,3%, según UNE-EN 13755, Euroclase A1 de reacción al fuego, según Comisión 96/603/EC, carga de rotura superior a 2,5 kN; según UNE-EN 1469.</t>
  </si>
  <si>
    <t xml:space="preserve">mt19pag010cecc</t>
  </si>
  <si>
    <t xml:space="preserve">m²</t>
  </si>
  <si>
    <t xml:space="preserve">Subestructura soporte regulable en las tres direcciones, para la sustentación del revestimiento exterior, con piezas mecanizadas de gran formato de piedra natural, de 400x600 mm y de entre 20 y 40 mm de espesor, mediante el sistema de anclaje horizontal continuo oculto, formada por: perfiles verticales en C y perfiles horizontales continuos con uña oculta para el cuelgue del revestimiento, de aluminio extruido de aleación 6063 con tratamiento térmico T6, escuadras de carga y escuadras de apoyo de 80x60x100x5 mm, de aluminio extruido de aleación 6063 con tratamiento térmico T6; con tirafondos de acero inoxidable A2 y tacos de nylon para la fijación de los perfiles a la hoja principal (fck&gt;=150 kp/cm²) cada 1,20 m como máximo y anclajes mecánicos de expansión, de acero inoxidable A2 para la fijación de los perfiles al forjado (aproximadamente 3 m de altura libre).</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</si>
  <si>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</si>
  <si>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</si>
  <si>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</si>
  <si>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</si>
  <si>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</si>
  <si>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</si>
  <si>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</si>
  <si>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</si>
  <si>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</si>
  <si>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</si>
  <si>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</si>
  <si>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</si>
  <si>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</si>
  <si>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</si>
  <si>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</si>
  <si>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</si>
  <si>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</si>
  <si>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</si>
  <si>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13,94€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</si>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</sst>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7.65" customWidth="1"/>
    <col min="5" max="5" width="69.19"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
      <c r="D10" s="10" t="s">
        <v>13</v>
      </c>
      <c r="E10" s="1" t="s">
        <v>14</v>
      </c>
      <c r="F10" s="1"/>
      <c r="G10" s="11">
        <v>1.05</v>
      </c>
      <c r="H10" s="11"/>
      <c r="I10" s="12">
        <v>9.89</v>
      </c>
      <c r="J10" s="12">
        <f ca="1">ROUND(INDIRECT(ADDRESS(ROW()+(0), COLUMN()+(-3), 1))*INDIRECT(ADDRESS(ROW()+(0), COLUMN()+(-1), 1)), 2)</f>
        <v>10.38</v>
      </c>
    </row>
    <row r="11" spans="1:10" ht="24.00" thickBot="1" customHeight="1">
      <c r="A11" s="1" t="s">
        <v>15</v>
      </c>
      <c r="B11" s="1"/>
      <c r="C11" s="1"/>
      <c r="D11" s="10" t="s">
        <v>16</v>
      </c>
      <c r="E11" s="1" t="s">
        <v>17</v>
      </c>
      <c r="F11" s="1"/>
      <c r="G11" s="11">
        <v>4</v>
      </c>
      <c r="H11" s="11"/>
      <c r="I11" s="12">
        <v>0.2</v>
      </c>
      <c r="J11" s="12">
        <f ca="1">ROUND(INDIRECT(ADDRESS(ROW()+(0), COLUMN()+(-3), 1))*INDIRECT(ADDRESS(ROW()+(0), COLUMN()+(-1), 1)), 2)</f>
        <v>0.8</v>
      </c>
    </row>
    <row r="12" spans="1:10" ht="13.50" thickBot="1" customHeight="1">
      <c r="A12" s="1" t="s">
        <v>18</v>
      </c>
      <c r="B12" s="1"/>
      <c r="C12" s="1"/>
      <c r="D12" s="10" t="s">
        <v>19</v>
      </c>
      <c r="E12" s="1" t="s">
        <v>20</v>
      </c>
      <c r="F12" s="1"/>
      <c r="G12" s="11">
        <v>0.44</v>
      </c>
      <c r="H12" s="11"/>
      <c r="I12" s="12">
        <v>0.3</v>
      </c>
      <c r="J12" s="12">
        <f ca="1">ROUND(INDIRECT(ADDRESS(ROW()+(0), COLUMN()+(-3), 1))*INDIRECT(ADDRESS(ROW()+(0), COLUMN()+(-1), 1)), 2)</f>
        <v>0.13</v>
      </c>
    </row>
    <row r="13" spans="1:10" ht="66.00" thickBot="1" customHeight="1">
      <c r="A13" s="1" t="s">
        <v>21</v>
      </c>
      <c r="B13" s="1"/>
      <c r="C13" s="1"/>
      <c r="D13" s="10" t="s">
        <v>22</v>
      </c>
      <c r="E13" s="1" t="s">
        <v>23</v>
      </c>
      <c r="F13" s="1"/>
      <c r="G13" s="11">
        <v>1</v>
      </c>
      <c r="H13" s="11"/>
      <c r="I13" s="12">
        <v>68.13</v>
      </c>
      <c r="J13" s="12">
        <f ca="1">ROUND(INDIRECT(ADDRESS(ROW()+(0), COLUMN()+(-3), 1))*INDIRECT(ADDRESS(ROW()+(0), COLUMN()+(-1), 1)), 2)</f>
        <v>68.13</v>
      </c>
    </row>
    <row r="14" spans="1:10" ht="118.50" thickBot="1" customHeight="1">
      <c r="A14" s="1" t="s">
        <v>24</v>
      </c>
      <c r="B14" s="1"/>
      <c r="C14" s="1"/>
      <c r="D14" s="10" t="s">
        <v>25</v>
      </c>
      <c r="E14" s="1" t="s">
        <v>26</v>
      </c>
      <c r="F14" s="1"/>
      <c r="G14" s="13">
        <v>1</v>
      </c>
      <c r="H14" s="13"/>
      <c r="I14" s="14">
        <v>31.14</v>
      </c>
      <c r="J14" s="14">
        <f ca="1">ROUND(INDIRECT(ADDRESS(ROW()+(0), COLUMN()+(-3), 1))*INDIRECT(ADDRESS(ROW()+(0), COLUMN()+(-1), 1)), 2)</f>
        <v>31.14</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110.58</v>
      </c>
    </row>
    <row r="16" spans="1:10" ht="13.50" thickBot="1" customHeight="1">
      <c r="A16" s="15">
        <v>2</v>
      </c>
      <c r="B16" s="15"/>
      <c r="C16" s="15"/>
      <c r="D16" s="15"/>
      <c r="E16" s="18" t="s">
        <v>28</v>
      </c>
      <c r="F16" s="18"/>
      <c r="G16" s="18"/>
      <c r="H16" s="18"/>
      <c r="I16" s="15"/>
      <c r="J16" s="15"/>
    </row>
    <row r="17" spans="1:10" ht="13.50" thickBot="1" customHeight="1">
      <c r="A17" s="1" t="s">
        <v>29</v>
      </c>
      <c r="B17" s="1"/>
      <c r="C17" s="1"/>
      <c r="D17" s="10" t="s">
        <v>30</v>
      </c>
      <c r="E17" s="1" t="s">
        <v>31</v>
      </c>
      <c r="F17" s="1"/>
      <c r="G17" s="11">
        <v>0.138</v>
      </c>
      <c r="H17" s="11"/>
      <c r="I17" s="12">
        <v>23.16</v>
      </c>
      <c r="J17" s="12">
        <f ca="1">ROUND(INDIRECT(ADDRESS(ROW()+(0), COLUMN()+(-3), 1))*INDIRECT(ADDRESS(ROW()+(0), COLUMN()+(-1), 1)), 2)</f>
        <v>3.2</v>
      </c>
    </row>
    <row r="18" spans="1:10" ht="13.50" thickBot="1" customHeight="1">
      <c r="A18" s="1" t="s">
        <v>32</v>
      </c>
      <c r="B18" s="1"/>
      <c r="C18" s="1"/>
      <c r="D18" s="10" t="s">
        <v>33</v>
      </c>
      <c r="E18" s="1" t="s">
        <v>34</v>
      </c>
      <c r="F18" s="1"/>
      <c r="G18" s="11">
        <v>0.138</v>
      </c>
      <c r="H18" s="11"/>
      <c r="I18" s="12">
        <v>21.78</v>
      </c>
      <c r="J18" s="12">
        <f ca="1">ROUND(INDIRECT(ADDRESS(ROW()+(0), COLUMN()+(-3), 1))*INDIRECT(ADDRESS(ROW()+(0), COLUMN()+(-1), 1)), 2)</f>
        <v>3.01</v>
      </c>
    </row>
    <row r="19" spans="1:10" ht="13.50" thickBot="1" customHeight="1">
      <c r="A19" s="1" t="s">
        <v>35</v>
      </c>
      <c r="B19" s="1"/>
      <c r="C19" s="1"/>
      <c r="D19" s="10" t="s">
        <v>36</v>
      </c>
      <c r="E19" s="1" t="s">
        <v>37</v>
      </c>
      <c r="F19" s="1"/>
      <c r="G19" s="11">
        <v>0.747</v>
      </c>
      <c r="H19" s="11"/>
      <c r="I19" s="12">
        <v>23.16</v>
      </c>
      <c r="J19" s="12">
        <f ca="1">ROUND(INDIRECT(ADDRESS(ROW()+(0), COLUMN()+(-3), 1))*INDIRECT(ADDRESS(ROW()+(0), COLUMN()+(-1), 1)), 2)</f>
        <v>17.3</v>
      </c>
    </row>
    <row r="20" spans="1:10" ht="13.50" thickBot="1" customHeight="1">
      <c r="A20" s="1" t="s">
        <v>38</v>
      </c>
      <c r="B20" s="1"/>
      <c r="C20" s="1"/>
      <c r="D20" s="10" t="s">
        <v>39</v>
      </c>
      <c r="E20" s="1" t="s">
        <v>40</v>
      </c>
      <c r="F20" s="1"/>
      <c r="G20" s="13">
        <v>0.747</v>
      </c>
      <c r="H20" s="13"/>
      <c r="I20" s="14">
        <v>21.78</v>
      </c>
      <c r="J20" s="14">
        <f ca="1">ROUND(INDIRECT(ADDRESS(ROW()+(0), COLUMN()+(-3), 1))*INDIRECT(ADDRESS(ROW()+(0), COLUMN()+(-1), 1)), 2)</f>
        <v>16.27</v>
      </c>
    </row>
    <row r="21" spans="1:10" ht="13.50" thickBot="1" customHeight="1">
      <c r="A21" s="15"/>
      <c r="B21" s="15"/>
      <c r="C21" s="15"/>
      <c r="D21" s="15"/>
      <c r="E21" s="15"/>
      <c r="F21" s="15"/>
      <c r="G21" s="9" t="s">
        <v>41</v>
      </c>
      <c r="H21" s="9"/>
      <c r="I21" s="9"/>
      <c r="J21" s="17">
        <f ca="1">ROUND(SUM(INDIRECT(ADDRESS(ROW()+(-1), COLUMN()+(0), 1)),INDIRECT(ADDRESS(ROW()+(-2), COLUMN()+(0), 1)),INDIRECT(ADDRESS(ROW()+(-3), COLUMN()+(0), 1)),INDIRECT(ADDRESS(ROW()+(-4), COLUMN()+(0), 1))), 2)</f>
        <v>39.78</v>
      </c>
    </row>
    <row r="22" spans="1:10" ht="13.50" thickBot="1" customHeight="1">
      <c r="A22" s="15">
        <v>3</v>
      </c>
      <c r="B22" s="15"/>
      <c r="C22" s="15"/>
      <c r="D22" s="15"/>
      <c r="E22" s="18" t="s">
        <v>42</v>
      </c>
      <c r="F22" s="18"/>
      <c r="G22" s="18"/>
      <c r="H22" s="18"/>
      <c r="I22" s="15"/>
      <c r="J22" s="15"/>
    </row>
    <row r="23" spans="1:10" ht="13.50" thickBot="1" customHeight="1">
      <c r="A23" s="19"/>
      <c r="B23" s="19"/>
      <c r="C23" s="19"/>
      <c r="D23" s="20" t="s">
        <v>43</v>
      </c>
      <c r="E23" s="19" t="s">
        <v>44</v>
      </c>
      <c r="F23" s="19"/>
      <c r="G23" s="13">
        <v>3</v>
      </c>
      <c r="H23" s="13"/>
      <c r="I23" s="14">
        <f ca="1">ROUND(SUM(INDIRECT(ADDRESS(ROW()+(-2), COLUMN()+(1), 1)),INDIRECT(ADDRESS(ROW()+(-8), COLUMN()+(1), 1))), 2)</f>
        <v>150.36</v>
      </c>
      <c r="J23" s="14">
        <f ca="1">ROUND(INDIRECT(ADDRESS(ROW()+(0), COLUMN()+(-3), 1))*INDIRECT(ADDRESS(ROW()+(0), COLUMN()+(-1), 1))/100, 2)</f>
        <v>4.51</v>
      </c>
    </row>
    <row r="24" spans="1:10" ht="13.50" thickBot="1" customHeight="1">
      <c r="A24" s="21" t="s">
        <v>45</v>
      </c>
      <c r="B24" s="21"/>
      <c r="C24" s="21"/>
      <c r="D24" s="22"/>
      <c r="E24" s="23"/>
      <c r="F24" s="23"/>
      <c r="G24" s="24" t="s">
        <v>46</v>
      </c>
      <c r="H24" s="24"/>
      <c r="I24" s="25"/>
      <c r="J24" s="26">
        <f ca="1">ROUND(SUM(INDIRECT(ADDRESS(ROW()+(-1), COLUMN()+(0), 1)),INDIRECT(ADDRESS(ROW()+(-3), COLUMN()+(0), 1)),INDIRECT(ADDRESS(ROW()+(-9), COLUMN()+(0), 1))), 2)</f>
        <v>154.87</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1.07202e+006</v>
      </c>
      <c r="G28" s="29"/>
      <c r="H28" s="29">
        <v>1.07202e+006</v>
      </c>
      <c r="I28" s="29"/>
      <c r="J28" s="29" t="s">
        <v>52</v>
      </c>
    </row>
    <row r="29" spans="1:10" ht="24.00" thickBot="1" customHeight="1">
      <c r="A29" s="30" t="s">
        <v>53</v>
      </c>
      <c r="B29" s="30"/>
      <c r="C29" s="30"/>
      <c r="D29" s="30"/>
      <c r="E29" s="30"/>
      <c r="F29" s="31"/>
      <c r="G29" s="31"/>
      <c r="H29" s="31"/>
      <c r="I29" s="31"/>
      <c r="J29" s="3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6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I15"/>
    <mergeCell ref="A16:C16"/>
    <mergeCell ref="E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I21"/>
    <mergeCell ref="A22:C22"/>
    <mergeCell ref="E22:H22"/>
    <mergeCell ref="A23:C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